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340" yWindow="220" windowWidth="35860" windowHeight="20540" tabRatio="500" activeTab="2"/>
  </bookViews>
  <sheets>
    <sheet name="UG Majors &amp; Degrees Awarded" sheetId="1" r:id="rId1"/>
    <sheet name="FTF Grad Rates" sheetId="2" r:id="rId2"/>
    <sheet name="CC Transfer Grad Rate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9" i="3" l="1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C119" i="3"/>
  <c r="C123" i="3"/>
  <c r="C124" i="3"/>
  <c r="C125" i="3"/>
  <c r="C121" i="3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D147" i="2"/>
  <c r="D149" i="2"/>
  <c r="E147" i="2"/>
  <c r="E149" i="2"/>
  <c r="F147" i="2"/>
  <c r="F149" i="2"/>
  <c r="G147" i="2"/>
  <c r="G149" i="2"/>
  <c r="H147" i="2"/>
  <c r="H149" i="2"/>
  <c r="I147" i="2"/>
  <c r="I149" i="2"/>
  <c r="J147" i="2"/>
  <c r="J149" i="2"/>
  <c r="K147" i="2"/>
  <c r="K149" i="2"/>
  <c r="L147" i="2"/>
  <c r="L149" i="2"/>
  <c r="M147" i="2"/>
  <c r="M149" i="2"/>
  <c r="N147" i="2"/>
  <c r="N149" i="2"/>
  <c r="O147" i="2"/>
  <c r="O149" i="2"/>
  <c r="P147" i="2"/>
  <c r="P149" i="2"/>
  <c r="Q147" i="2"/>
  <c r="Q149" i="2"/>
  <c r="R147" i="2"/>
  <c r="R149" i="2"/>
  <c r="S147" i="2"/>
  <c r="S149" i="2"/>
  <c r="T147" i="2"/>
  <c r="T149" i="2"/>
  <c r="U147" i="2"/>
  <c r="U149" i="2"/>
  <c r="V147" i="2"/>
  <c r="V149" i="2"/>
  <c r="W147" i="2"/>
  <c r="W149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C147" i="2"/>
  <c r="C153" i="2"/>
  <c r="C154" i="2"/>
  <c r="C155" i="2"/>
  <c r="C150" i="2"/>
  <c r="C151" i="2"/>
  <c r="C149" i="2"/>
  <c r="J61" i="1"/>
  <c r="K61" i="1"/>
  <c r="L61" i="1"/>
  <c r="M61" i="1"/>
  <c r="J62" i="1"/>
  <c r="K62" i="1"/>
  <c r="L62" i="1"/>
  <c r="M62" i="1"/>
  <c r="I62" i="1"/>
  <c r="I61" i="1"/>
  <c r="D61" i="1"/>
  <c r="E61" i="1"/>
  <c r="F61" i="1"/>
  <c r="G61" i="1"/>
  <c r="D62" i="1"/>
  <c r="E62" i="1"/>
  <c r="F62" i="1"/>
  <c r="G62" i="1"/>
  <c r="C62" i="1"/>
  <c r="C61" i="1"/>
  <c r="M63" i="1"/>
  <c r="L63" i="1"/>
  <c r="K63" i="1"/>
  <c r="J63" i="1"/>
  <c r="I63" i="1"/>
  <c r="G63" i="1"/>
  <c r="F63" i="1"/>
  <c r="E63" i="1"/>
  <c r="D63" i="1"/>
  <c r="C63" i="1"/>
  <c r="M59" i="1"/>
  <c r="L59" i="1"/>
  <c r="K59" i="1"/>
  <c r="J59" i="1"/>
  <c r="I59" i="1"/>
  <c r="G59" i="1"/>
  <c r="F59" i="1"/>
  <c r="E59" i="1"/>
  <c r="D59" i="1"/>
  <c r="C59" i="1"/>
  <c r="M55" i="1"/>
  <c r="L55" i="1"/>
  <c r="K55" i="1"/>
  <c r="J55" i="1"/>
  <c r="I55" i="1"/>
  <c r="G55" i="1"/>
  <c r="F55" i="1"/>
  <c r="E55" i="1"/>
  <c r="D55" i="1"/>
  <c r="C55" i="1"/>
  <c r="M51" i="1"/>
  <c r="L51" i="1"/>
  <c r="K51" i="1"/>
  <c r="J51" i="1"/>
  <c r="I51" i="1"/>
  <c r="G51" i="1"/>
  <c r="F51" i="1"/>
  <c r="E51" i="1"/>
  <c r="D51" i="1"/>
  <c r="C51" i="1"/>
  <c r="M47" i="1"/>
  <c r="L47" i="1"/>
  <c r="K47" i="1"/>
  <c r="J47" i="1"/>
  <c r="I47" i="1"/>
  <c r="G47" i="1"/>
  <c r="F47" i="1"/>
  <c r="E47" i="1"/>
  <c r="D47" i="1"/>
  <c r="C47" i="1"/>
  <c r="M43" i="1"/>
  <c r="L43" i="1"/>
  <c r="K43" i="1"/>
  <c r="J43" i="1"/>
  <c r="I43" i="1"/>
  <c r="G43" i="1"/>
  <c r="F43" i="1"/>
  <c r="E43" i="1"/>
  <c r="D43" i="1"/>
  <c r="C43" i="1"/>
  <c r="M39" i="1"/>
  <c r="L39" i="1"/>
  <c r="K39" i="1"/>
  <c r="J39" i="1"/>
  <c r="I39" i="1"/>
  <c r="G39" i="1"/>
  <c r="F39" i="1"/>
  <c r="E39" i="1"/>
  <c r="D39" i="1"/>
  <c r="C39" i="1"/>
  <c r="M35" i="1"/>
  <c r="L35" i="1"/>
  <c r="K35" i="1"/>
  <c r="J35" i="1"/>
  <c r="I35" i="1"/>
  <c r="G35" i="1"/>
  <c r="F35" i="1"/>
  <c r="E35" i="1"/>
  <c r="D35" i="1"/>
  <c r="C35" i="1"/>
  <c r="M31" i="1"/>
  <c r="L31" i="1"/>
  <c r="K31" i="1"/>
  <c r="J31" i="1"/>
  <c r="I31" i="1"/>
  <c r="G31" i="1"/>
  <c r="F31" i="1"/>
  <c r="E31" i="1"/>
  <c r="D31" i="1"/>
  <c r="C31" i="1"/>
  <c r="M27" i="1"/>
  <c r="L27" i="1"/>
  <c r="K27" i="1"/>
  <c r="J27" i="1"/>
  <c r="I27" i="1"/>
  <c r="G27" i="1"/>
  <c r="F27" i="1"/>
  <c r="E27" i="1"/>
  <c r="D27" i="1"/>
  <c r="C27" i="1"/>
  <c r="M23" i="1"/>
  <c r="L23" i="1"/>
  <c r="K23" i="1"/>
  <c r="J23" i="1"/>
  <c r="I23" i="1"/>
  <c r="G23" i="1"/>
  <c r="F23" i="1"/>
  <c r="E23" i="1"/>
  <c r="D23" i="1"/>
  <c r="C23" i="1"/>
  <c r="M19" i="1"/>
  <c r="L19" i="1"/>
  <c r="K19" i="1"/>
  <c r="J19" i="1"/>
  <c r="I19" i="1"/>
  <c r="G19" i="1"/>
  <c r="F19" i="1"/>
  <c r="E19" i="1"/>
  <c r="D19" i="1"/>
  <c r="C19" i="1"/>
  <c r="M15" i="1"/>
  <c r="L15" i="1"/>
  <c r="K15" i="1"/>
  <c r="J15" i="1"/>
  <c r="I15" i="1"/>
  <c r="G15" i="1"/>
  <c r="F15" i="1"/>
  <c r="E15" i="1"/>
  <c r="D15" i="1"/>
  <c r="C15" i="1"/>
  <c r="M11" i="1"/>
  <c r="L11" i="1"/>
  <c r="K11" i="1"/>
  <c r="J11" i="1"/>
  <c r="I11" i="1"/>
  <c r="G11" i="1"/>
  <c r="F11" i="1"/>
  <c r="E11" i="1"/>
  <c r="D11" i="1"/>
  <c r="C11" i="1"/>
  <c r="D7" i="1"/>
  <c r="E7" i="1"/>
  <c r="F7" i="1"/>
  <c r="G7" i="1"/>
  <c r="I7" i="1"/>
  <c r="J7" i="1"/>
  <c r="K7" i="1"/>
  <c r="L7" i="1"/>
  <c r="M7" i="1"/>
  <c r="C7" i="1"/>
</calcChain>
</file>

<file path=xl/sharedStrings.xml><?xml version="1.0" encoding="utf-8"?>
<sst xmlns="http://schemas.openxmlformats.org/spreadsheetml/2006/main" count="412" uniqueCount="54">
  <si>
    <t>College of Arts and Humanities—Critical Data on Majors and Graduation Rates</t>
  </si>
  <si>
    <t>Department</t>
  </si>
  <si>
    <t>Number of Majors</t>
  </si>
  <si>
    <t>Fall 2012</t>
  </si>
  <si>
    <t>Fall 2013</t>
  </si>
  <si>
    <t>Fall 2014</t>
  </si>
  <si>
    <t>Fall 2015</t>
  </si>
  <si>
    <t>Fall 2016</t>
  </si>
  <si>
    <t>1st Major</t>
  </si>
  <si>
    <t>2nd Major</t>
  </si>
  <si>
    <t>Total</t>
  </si>
  <si>
    <t>Degrees Awarded</t>
  </si>
  <si>
    <t>2011-12</t>
  </si>
  <si>
    <t>2012-13</t>
  </si>
  <si>
    <t>2013-14</t>
  </si>
  <si>
    <t>2014-15</t>
  </si>
  <si>
    <t>2015-16</t>
  </si>
  <si>
    <t>Africana Studies</t>
  </si>
  <si>
    <t>Art &amp; Design</t>
  </si>
  <si>
    <t>Chicana/o Studies</t>
  </si>
  <si>
    <t>Communications</t>
  </si>
  <si>
    <t>DMA</t>
  </si>
  <si>
    <t>English</t>
  </si>
  <si>
    <t>History</t>
  </si>
  <si>
    <t>IDS</t>
  </si>
  <si>
    <t>Labor Studies</t>
  </si>
  <si>
    <t>Modern Languages</t>
  </si>
  <si>
    <t>Music</t>
  </si>
  <si>
    <t>NCRP</t>
  </si>
  <si>
    <t>Philosophy</t>
  </si>
  <si>
    <t>Theatre and Dance</t>
  </si>
  <si>
    <t>First Time Freshman Grad Rates</t>
  </si>
  <si>
    <t>Fall 2009</t>
  </si>
  <si>
    <t>Fall 2010</t>
  </si>
  <si>
    <t>Fall 2011</t>
  </si>
  <si>
    <t>URM</t>
  </si>
  <si>
    <t>Non
URM</t>
  </si>
  <si>
    <t>1-Year</t>
  </si>
  <si>
    <t>2-Year</t>
  </si>
  <si>
    <t>3-Year</t>
  </si>
  <si>
    <t>4-Year</t>
  </si>
  <si>
    <t>5-Year</t>
  </si>
  <si>
    <t>6-Year</t>
  </si>
  <si>
    <t>Cohort Number</t>
  </si>
  <si>
    <t>Retention Rates</t>
  </si>
  <si>
    <t>Cumulative Graduation Rates</t>
  </si>
  <si>
    <t>Community College Transfer Rates</t>
  </si>
  <si>
    <t xml:space="preserve">                         </t>
  </si>
  <si>
    <t>College</t>
  </si>
  <si>
    <t>2nd Major*</t>
  </si>
  <si>
    <t>Total*</t>
  </si>
  <si>
    <t xml:space="preserve">* = Some double counting </t>
  </si>
  <si>
    <t>GOALS</t>
  </si>
  <si>
    <t>N.B.: Excludes MA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</si>
</sst>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%;\-0\ %;0\ %"/>
    <numFmt numFmtId="165" formatCode="0.0%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scheme val="minor"/>
    </font>
    <font>
      <sz val="14"/>
      <color rgb="FFFF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30939"/>
        <bgColor indexed="64"/>
      </patternFill>
    </fill>
    <fill>
      <patternFill patternType="solid">
        <fgColor rgb="FFE7B7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7" fillId="3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0" fillId="0" borderId="1" xfId="0" applyBorder="1"/>
    <xf numFmtId="9" fontId="8" fillId="0" borderId="1" xfId="13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0" fillId="0" borderId="1" xfId="13" applyNumberFormat="1" applyFont="1" applyBorder="1"/>
    <xf numFmtId="0" fontId="0" fillId="0" borderId="5" xfId="0" applyBorder="1"/>
    <xf numFmtId="0" fontId="7" fillId="3" borderId="6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9" fontId="8" fillId="0" borderId="13" xfId="0" applyNumberFormat="1" applyFont="1" applyBorder="1" applyAlignment="1">
      <alignment horizontal="center"/>
    </xf>
    <xf numFmtId="9" fontId="8" fillId="0" borderId="14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9" fontId="0" fillId="0" borderId="11" xfId="13" applyFont="1" applyBorder="1"/>
    <xf numFmtId="3" fontId="8" fillId="0" borderId="18" xfId="0" applyNumberFormat="1" applyFont="1" applyBorder="1" applyAlignment="1">
      <alignment horizontal="center"/>
    </xf>
    <xf numFmtId="9" fontId="8" fillId="0" borderId="18" xfId="0" applyNumberFormat="1" applyFont="1" applyBorder="1" applyAlignment="1">
      <alignment horizontal="center"/>
    </xf>
    <xf numFmtId="0" fontId="0" fillId="0" borderId="18" xfId="0" applyBorder="1"/>
    <xf numFmtId="3" fontId="8" fillId="4" borderId="5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3" fontId="8" fillId="4" borderId="18" xfId="0" applyNumberFormat="1" applyFont="1" applyFill="1" applyBorder="1" applyAlignment="1">
      <alignment horizontal="center"/>
    </xf>
    <xf numFmtId="0" fontId="0" fillId="4" borderId="0" xfId="0" applyFill="1"/>
    <xf numFmtId="9" fontId="8" fillId="4" borderId="5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9" fontId="8" fillId="4" borderId="18" xfId="0" applyNumberFormat="1" applyFont="1" applyFill="1" applyBorder="1" applyAlignment="1">
      <alignment horizontal="center"/>
    </xf>
    <xf numFmtId="0" fontId="0" fillId="4" borderId="5" xfId="0" applyFill="1" applyBorder="1"/>
    <xf numFmtId="0" fontId="0" fillId="4" borderId="1" xfId="0" applyFill="1" applyBorder="1"/>
    <xf numFmtId="0" fontId="0" fillId="4" borderId="18" xfId="0" applyFill="1" applyBorder="1"/>
    <xf numFmtId="3" fontId="8" fillId="5" borderId="5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8" fillId="5" borderId="18" xfId="0" applyNumberFormat="1" applyFont="1" applyFill="1" applyBorder="1" applyAlignment="1">
      <alignment horizontal="center"/>
    </xf>
    <xf numFmtId="0" fontId="0" fillId="5" borderId="0" xfId="0" applyFill="1"/>
    <xf numFmtId="9" fontId="8" fillId="5" borderId="5" xfId="0" applyNumberFormat="1" applyFon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/>
    </xf>
    <xf numFmtId="9" fontId="8" fillId="5" borderId="18" xfId="0" applyNumberFormat="1" applyFont="1" applyFill="1" applyBorder="1" applyAlignment="1">
      <alignment horizontal="center"/>
    </xf>
    <xf numFmtId="0" fontId="0" fillId="5" borderId="5" xfId="0" applyFill="1" applyBorder="1"/>
    <xf numFmtId="0" fontId="0" fillId="5" borderId="1" xfId="0" applyFill="1" applyBorder="1"/>
    <xf numFmtId="0" fontId="0" fillId="5" borderId="18" xfId="0" applyFill="1" applyBorder="1"/>
    <xf numFmtId="3" fontId="8" fillId="6" borderId="5" xfId="0" applyNumberFormat="1" applyFont="1" applyFill="1" applyBorder="1" applyAlignment="1">
      <alignment horizontal="center"/>
    </xf>
    <xf numFmtId="3" fontId="8" fillId="6" borderId="1" xfId="0" applyNumberFormat="1" applyFont="1" applyFill="1" applyBorder="1" applyAlignment="1">
      <alignment horizontal="center"/>
    </xf>
    <xf numFmtId="3" fontId="8" fillId="6" borderId="18" xfId="0" applyNumberFormat="1" applyFont="1" applyFill="1" applyBorder="1" applyAlignment="1">
      <alignment horizontal="center"/>
    </xf>
    <xf numFmtId="0" fontId="0" fillId="6" borderId="0" xfId="0" applyFill="1"/>
    <xf numFmtId="9" fontId="8" fillId="6" borderId="5" xfId="0" applyNumberFormat="1" applyFont="1" applyFill="1" applyBorder="1" applyAlignment="1">
      <alignment horizontal="center"/>
    </xf>
    <xf numFmtId="9" fontId="8" fillId="6" borderId="1" xfId="0" applyNumberFormat="1" applyFont="1" applyFill="1" applyBorder="1" applyAlignment="1">
      <alignment horizontal="center"/>
    </xf>
    <xf numFmtId="9" fontId="8" fillId="6" borderId="18" xfId="0" applyNumberFormat="1" applyFont="1" applyFill="1" applyBorder="1" applyAlignment="1">
      <alignment horizontal="center"/>
    </xf>
    <xf numFmtId="0" fontId="0" fillId="6" borderId="5" xfId="0" applyFill="1" applyBorder="1"/>
    <xf numFmtId="0" fontId="0" fillId="6" borderId="1" xfId="0" applyFill="1" applyBorder="1"/>
    <xf numFmtId="0" fontId="0" fillId="6" borderId="18" xfId="0" applyFill="1" applyBorder="1"/>
    <xf numFmtId="0" fontId="8" fillId="0" borderId="18" xfId="0" applyNumberFormat="1" applyFont="1" applyBorder="1" applyAlignment="1">
      <alignment horizontal="center"/>
    </xf>
    <xf numFmtId="9" fontId="8" fillId="0" borderId="18" xfId="13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5" fontId="0" fillId="0" borderId="18" xfId="13" applyNumberFormat="1" applyFont="1" applyBorder="1"/>
    <xf numFmtId="0" fontId="8" fillId="0" borderId="5" xfId="0" applyNumberFormat="1" applyFont="1" applyBorder="1" applyAlignment="1">
      <alignment horizontal="center"/>
    </xf>
    <xf numFmtId="9" fontId="8" fillId="0" borderId="5" xfId="13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5" fontId="0" fillId="0" borderId="5" xfId="13" applyNumberFormat="1" applyFont="1" applyBorder="1"/>
    <xf numFmtId="165" fontId="0" fillId="0" borderId="13" xfId="13" applyNumberFormat="1" applyFont="1" applyBorder="1"/>
    <xf numFmtId="165" fontId="0" fillId="0" borderId="14" xfId="13" applyNumberFormat="1" applyFont="1" applyBorder="1"/>
    <xf numFmtId="165" fontId="0" fillId="0" borderId="15" xfId="13" applyNumberFormat="1" applyFont="1" applyBorder="1"/>
    <xf numFmtId="165" fontId="0" fillId="0" borderId="16" xfId="13" applyNumberFormat="1" applyFont="1" applyBorder="1"/>
    <xf numFmtId="165" fontId="0" fillId="0" borderId="17" xfId="13" applyNumberFormat="1" applyFont="1" applyBorder="1"/>
    <xf numFmtId="0" fontId="8" fillId="7" borderId="8" xfId="0" applyNumberFormat="1" applyFont="1" applyFill="1" applyBorder="1" applyAlignment="1">
      <alignment horizontal="center"/>
    </xf>
    <xf numFmtId="3" fontId="8" fillId="7" borderId="9" xfId="0" applyNumberFormat="1" applyFont="1" applyFill="1" applyBorder="1" applyAlignment="1">
      <alignment horizontal="center"/>
    </xf>
    <xf numFmtId="0" fontId="8" fillId="7" borderId="10" xfId="0" applyNumberFormat="1" applyFont="1" applyFill="1" applyBorder="1" applyAlignment="1">
      <alignment horizontal="center"/>
    </xf>
    <xf numFmtId="0" fontId="0" fillId="7" borderId="11" xfId="0" applyFill="1" applyBorder="1"/>
    <xf numFmtId="0" fontId="0" fillId="7" borderId="0" xfId="0" applyFill="1" applyBorder="1"/>
    <xf numFmtId="0" fontId="0" fillId="7" borderId="12" xfId="0" applyFill="1" applyBorder="1"/>
    <xf numFmtId="9" fontId="8" fillId="7" borderId="13" xfId="13" applyNumberFormat="1" applyFont="1" applyFill="1" applyBorder="1" applyAlignment="1">
      <alignment horizontal="center"/>
    </xf>
    <xf numFmtId="9" fontId="8" fillId="7" borderId="1" xfId="13" applyNumberFormat="1" applyFont="1" applyFill="1" applyBorder="1" applyAlignment="1">
      <alignment horizontal="center"/>
    </xf>
    <xf numFmtId="9" fontId="8" fillId="7" borderId="14" xfId="13" applyNumberFormat="1" applyFont="1" applyFill="1" applyBorder="1" applyAlignment="1">
      <alignment horizontal="center"/>
    </xf>
    <xf numFmtId="0" fontId="8" fillId="7" borderId="13" xfId="0" applyNumberFormat="1" applyFont="1" applyFill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0" fontId="8" fillId="7" borderId="14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7" borderId="14" xfId="0" applyNumberFormat="1" applyFont="1" applyFill="1" applyBorder="1" applyAlignment="1">
      <alignment horizontal="center"/>
    </xf>
    <xf numFmtId="9" fontId="8" fillId="7" borderId="13" xfId="0" applyNumberFormat="1" applyFont="1" applyFill="1" applyBorder="1" applyAlignment="1">
      <alignment horizontal="center"/>
    </xf>
    <xf numFmtId="9" fontId="8" fillId="7" borderId="1" xfId="0" applyNumberFormat="1" applyFont="1" applyFill="1" applyBorder="1" applyAlignment="1">
      <alignment horizontal="center"/>
    </xf>
    <xf numFmtId="0" fontId="0" fillId="7" borderId="13" xfId="0" applyFill="1" applyBorder="1"/>
    <xf numFmtId="0" fontId="0" fillId="7" borderId="1" xfId="0" applyFill="1" applyBorder="1"/>
    <xf numFmtId="0" fontId="0" fillId="7" borderId="14" xfId="0" applyFill="1" applyBorder="1"/>
    <xf numFmtId="165" fontId="0" fillId="7" borderId="13" xfId="13" applyNumberFormat="1" applyFont="1" applyFill="1" applyBorder="1"/>
    <xf numFmtId="165" fontId="0" fillId="7" borderId="1" xfId="13" applyNumberFormat="1" applyFont="1" applyFill="1" applyBorder="1"/>
    <xf numFmtId="165" fontId="0" fillId="7" borderId="14" xfId="13" applyNumberFormat="1" applyFont="1" applyFill="1" applyBorder="1"/>
    <xf numFmtId="165" fontId="0" fillId="7" borderId="15" xfId="13" applyNumberFormat="1" applyFont="1" applyFill="1" applyBorder="1"/>
    <xf numFmtId="165" fontId="0" fillId="7" borderId="16" xfId="13" applyNumberFormat="1" applyFont="1" applyFill="1" applyBorder="1"/>
    <xf numFmtId="165" fontId="0" fillId="7" borderId="17" xfId="13" applyNumberFormat="1" applyFont="1" applyFill="1" applyBorder="1"/>
    <xf numFmtId="0" fontId="8" fillId="5" borderId="8" xfId="0" applyNumberFormat="1" applyFont="1" applyFill="1" applyBorder="1" applyAlignment="1">
      <alignment horizontal="center"/>
    </xf>
    <xf numFmtId="3" fontId="8" fillId="5" borderId="9" xfId="0" applyNumberFormat="1" applyFont="1" applyFill="1" applyBorder="1" applyAlignment="1">
      <alignment horizontal="center"/>
    </xf>
    <xf numFmtId="0" fontId="8" fillId="5" borderId="10" xfId="0" applyNumberFormat="1" applyFont="1" applyFill="1" applyBorder="1" applyAlignment="1">
      <alignment horizontal="center"/>
    </xf>
    <xf numFmtId="0" fontId="0" fillId="5" borderId="11" xfId="0" applyFill="1" applyBorder="1"/>
    <xf numFmtId="0" fontId="0" fillId="5" borderId="0" xfId="0" applyFill="1" applyBorder="1"/>
    <xf numFmtId="0" fontId="0" fillId="5" borderId="12" xfId="0" applyFill="1" applyBorder="1"/>
    <xf numFmtId="9" fontId="8" fillId="5" borderId="13" xfId="13" applyNumberFormat="1" applyFont="1" applyFill="1" applyBorder="1" applyAlignment="1">
      <alignment horizontal="center"/>
    </xf>
    <xf numFmtId="9" fontId="8" fillId="5" borderId="1" xfId="13" applyNumberFormat="1" applyFont="1" applyFill="1" applyBorder="1" applyAlignment="1">
      <alignment horizontal="center"/>
    </xf>
    <xf numFmtId="9" fontId="8" fillId="5" borderId="14" xfId="13" applyNumberFormat="1" applyFont="1" applyFill="1" applyBorder="1" applyAlignment="1">
      <alignment horizontal="center"/>
    </xf>
    <xf numFmtId="0" fontId="8" fillId="5" borderId="13" xfId="0" applyNumberFormat="1" applyFont="1" applyFill="1" applyBorder="1" applyAlignment="1">
      <alignment horizontal="center"/>
    </xf>
    <xf numFmtId="0" fontId="8" fillId="5" borderId="14" xfId="0" applyNumberFormat="1" applyFont="1" applyFill="1" applyBorder="1" applyAlignment="1">
      <alignment horizontal="center"/>
    </xf>
    <xf numFmtId="164" fontId="8" fillId="5" borderId="13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64" fontId="8" fillId="5" borderId="14" xfId="0" applyNumberFormat="1" applyFont="1" applyFill="1" applyBorder="1" applyAlignment="1">
      <alignment horizontal="center"/>
    </xf>
    <xf numFmtId="0" fontId="0" fillId="5" borderId="13" xfId="0" applyFill="1" applyBorder="1"/>
    <xf numFmtId="0" fontId="0" fillId="5" borderId="14" xfId="0" applyFill="1" applyBorder="1"/>
    <xf numFmtId="165" fontId="0" fillId="5" borderId="13" xfId="13" applyNumberFormat="1" applyFont="1" applyFill="1" applyBorder="1"/>
    <xf numFmtId="165" fontId="0" fillId="5" borderId="1" xfId="13" applyNumberFormat="1" applyFont="1" applyFill="1" applyBorder="1"/>
    <xf numFmtId="165" fontId="0" fillId="5" borderId="14" xfId="13" applyNumberFormat="1" applyFont="1" applyFill="1" applyBorder="1"/>
    <xf numFmtId="165" fontId="0" fillId="5" borderId="15" xfId="13" applyNumberFormat="1" applyFont="1" applyFill="1" applyBorder="1"/>
    <xf numFmtId="165" fontId="0" fillId="5" borderId="16" xfId="13" applyNumberFormat="1" applyFont="1" applyFill="1" applyBorder="1"/>
    <xf numFmtId="165" fontId="0" fillId="5" borderId="17" xfId="13" applyNumberFormat="1" applyFont="1" applyFill="1" applyBorder="1"/>
    <xf numFmtId="9" fontId="8" fillId="6" borderId="1" xfId="13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165" fontId="0" fillId="6" borderId="1" xfId="13" applyNumberFormat="1" applyFont="1" applyFill="1" applyBorder="1"/>
    <xf numFmtId="0" fontId="8" fillId="6" borderId="8" xfId="0" applyNumberFormat="1" applyFont="1" applyFill="1" applyBorder="1" applyAlignment="1">
      <alignment horizontal="center"/>
    </xf>
    <xf numFmtId="3" fontId="8" fillId="6" borderId="9" xfId="0" applyNumberFormat="1" applyFont="1" applyFill="1" applyBorder="1" applyAlignment="1">
      <alignment horizontal="center"/>
    </xf>
    <xf numFmtId="0" fontId="8" fillId="6" borderId="10" xfId="0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 applyBorder="1"/>
    <xf numFmtId="0" fontId="0" fillId="6" borderId="12" xfId="0" applyFill="1" applyBorder="1"/>
    <xf numFmtId="9" fontId="8" fillId="6" borderId="13" xfId="13" applyNumberFormat="1" applyFont="1" applyFill="1" applyBorder="1" applyAlignment="1">
      <alignment horizontal="center"/>
    </xf>
    <xf numFmtId="9" fontId="8" fillId="6" borderId="14" xfId="13" applyNumberFormat="1" applyFont="1" applyFill="1" applyBorder="1" applyAlignment="1">
      <alignment horizontal="center"/>
    </xf>
    <xf numFmtId="0" fontId="8" fillId="6" borderId="13" xfId="0" applyNumberFormat="1" applyFont="1" applyFill="1" applyBorder="1" applyAlignment="1">
      <alignment horizontal="center"/>
    </xf>
    <xf numFmtId="0" fontId="8" fillId="6" borderId="14" xfId="0" applyNumberFormat="1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horizontal="center"/>
    </xf>
    <xf numFmtId="164" fontId="8" fillId="6" borderId="14" xfId="0" applyNumberFormat="1" applyFont="1" applyFill="1" applyBorder="1" applyAlignment="1">
      <alignment horizontal="center"/>
    </xf>
    <xf numFmtId="0" fontId="0" fillId="6" borderId="13" xfId="0" applyFill="1" applyBorder="1"/>
    <xf numFmtId="0" fontId="0" fillId="6" borderId="14" xfId="0" applyFill="1" applyBorder="1"/>
    <xf numFmtId="165" fontId="0" fillId="6" borderId="13" xfId="13" applyNumberFormat="1" applyFont="1" applyFill="1" applyBorder="1"/>
    <xf numFmtId="165" fontId="0" fillId="6" borderId="14" xfId="13" applyNumberFormat="1" applyFont="1" applyFill="1" applyBorder="1"/>
    <xf numFmtId="165" fontId="0" fillId="6" borderId="15" xfId="13" applyNumberFormat="1" applyFont="1" applyFill="1" applyBorder="1"/>
    <xf numFmtId="165" fontId="0" fillId="6" borderId="16" xfId="13" applyNumberFormat="1" applyFont="1" applyFill="1" applyBorder="1"/>
    <xf numFmtId="165" fontId="0" fillId="6" borderId="17" xfId="13" applyNumberFormat="1" applyFont="1" applyFill="1" applyBorder="1"/>
    <xf numFmtId="165" fontId="0" fillId="4" borderId="5" xfId="13" applyNumberFormat="1" applyFont="1" applyFill="1" applyBorder="1"/>
    <xf numFmtId="165" fontId="0" fillId="4" borderId="1" xfId="13" applyNumberFormat="1" applyFont="1" applyFill="1" applyBorder="1"/>
    <xf numFmtId="165" fontId="0" fillId="4" borderId="18" xfId="13" applyNumberFormat="1" applyFont="1" applyFill="1" applyBorder="1"/>
    <xf numFmtId="165" fontId="0" fillId="5" borderId="5" xfId="13" applyNumberFormat="1" applyFont="1" applyFill="1" applyBorder="1"/>
    <xf numFmtId="165" fontId="0" fillId="5" borderId="18" xfId="13" applyNumberFormat="1" applyFont="1" applyFill="1" applyBorder="1"/>
    <xf numFmtId="165" fontId="0" fillId="6" borderId="5" xfId="13" applyNumberFormat="1" applyFont="1" applyFill="1" applyBorder="1"/>
    <xf numFmtId="165" fontId="0" fillId="6" borderId="18" xfId="13" applyNumberFormat="1" applyFont="1" applyFill="1" applyBorder="1"/>
    <xf numFmtId="165" fontId="0" fillId="0" borderId="11" xfId="13" applyNumberFormat="1" applyFont="1" applyBorder="1"/>
    <xf numFmtId="165" fontId="0" fillId="0" borderId="0" xfId="0" applyNumberFormat="1" applyBorder="1"/>
    <xf numFmtId="165" fontId="0" fillId="0" borderId="12" xfId="0" applyNumberFormat="1" applyBorder="1"/>
    <xf numFmtId="165" fontId="0" fillId="4" borderId="0" xfId="0" applyNumberFormat="1" applyFill="1"/>
    <xf numFmtId="165" fontId="0" fillId="0" borderId="11" xfId="0" applyNumberFormat="1" applyBorder="1"/>
    <xf numFmtId="165" fontId="0" fillId="5" borderId="0" xfId="0" applyNumberFormat="1" applyFill="1"/>
    <xf numFmtId="165" fontId="0" fillId="6" borderId="0" xfId="0" applyNumberFormat="1" applyFill="1"/>
    <xf numFmtId="165" fontId="0" fillId="0" borderId="7" xfId="13" applyNumberFormat="1" applyFont="1" applyBorder="1"/>
    <xf numFmtId="3" fontId="0" fillId="0" borderId="1" xfId="0" applyNumberFormat="1" applyBorder="1"/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6" borderId="1" xfId="0" applyNumberFormat="1" applyFill="1" applyBorder="1"/>
    <xf numFmtId="3" fontId="8" fillId="0" borderId="19" xfId="0" applyNumberFormat="1" applyFont="1" applyBorder="1" applyAlignment="1">
      <alignment horizontal="center"/>
    </xf>
    <xf numFmtId="3" fontId="0" fillId="0" borderId="18" xfId="0" applyNumberFormat="1" applyBorder="1"/>
    <xf numFmtId="165" fontId="0" fillId="0" borderId="20" xfId="13" applyNumberFormat="1" applyFont="1" applyBorder="1"/>
    <xf numFmtId="0" fontId="0" fillId="8" borderId="21" xfId="0" applyFill="1" applyBorder="1"/>
    <xf numFmtId="0" fontId="0" fillId="8" borderId="22" xfId="0" applyFill="1" applyBorder="1"/>
    <xf numFmtId="9" fontId="4" fillId="8" borderId="22" xfId="13" applyFont="1" applyFill="1" applyBorder="1"/>
    <xf numFmtId="9" fontId="4" fillId="8" borderId="23" xfId="13" applyFont="1" applyFill="1" applyBorder="1"/>
    <xf numFmtId="0" fontId="4" fillId="0" borderId="0" xfId="0" applyFont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164" fontId="4" fillId="9" borderId="22" xfId="0" applyNumberFormat="1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9" fontId="4" fillId="9" borderId="22" xfId="0" applyNumberFormat="1" applyFont="1" applyFill="1" applyBorder="1" applyAlignment="1">
      <alignment horizontal="center"/>
    </xf>
    <xf numFmtId="9" fontId="4" fillId="9" borderId="23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2" fillId="2" borderId="6" xfId="0" applyFont="1" applyFill="1" applyBorder="1" applyAlignment="1">
      <alignment horizontal="center"/>
    </xf>
    <xf numFmtId="3" fontId="7" fillId="10" borderId="21" xfId="0" applyNumberFormat="1" applyFont="1" applyFill="1" applyBorder="1" applyAlignment="1">
      <alignment horizontal="center"/>
    </xf>
    <xf numFmtId="3" fontId="7" fillId="10" borderId="22" xfId="0" applyNumberFormat="1" applyFont="1" applyFill="1" applyBorder="1" applyAlignment="1">
      <alignment horizontal="center"/>
    </xf>
    <xf numFmtId="3" fontId="12" fillId="10" borderId="22" xfId="0" applyNumberFormat="1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12" fillId="0" borderId="24" xfId="0" applyNumberFormat="1" applyFont="1" applyFill="1" applyBorder="1" applyAlignment="1">
      <alignment horizontal="center"/>
    </xf>
    <xf numFmtId="3" fontId="7" fillId="5" borderId="21" xfId="0" applyNumberFormat="1" applyFont="1" applyFill="1" applyBorder="1" applyAlignment="1">
      <alignment horizontal="center"/>
    </xf>
    <xf numFmtId="3" fontId="7" fillId="5" borderId="22" xfId="0" applyNumberFormat="1" applyFont="1" applyFill="1" applyBorder="1" applyAlignment="1">
      <alignment horizontal="center"/>
    </xf>
    <xf numFmtId="3" fontId="12" fillId="5" borderId="22" xfId="0" applyNumberFormat="1" applyFont="1" applyFill="1" applyBorder="1" applyAlignment="1">
      <alignment horizontal="center"/>
    </xf>
    <xf numFmtId="0" fontId="7" fillId="10" borderId="22" xfId="0" applyNumberFormat="1" applyFont="1" applyFill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5" borderId="2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7" fillId="10" borderId="21" xfId="0" applyNumberFormat="1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5" borderId="21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2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3" fontId="0" fillId="10" borderId="22" xfId="0" applyNumberFormat="1" applyFill="1" applyBorder="1" applyAlignment="1">
      <alignment horizontal="center"/>
    </xf>
    <xf numFmtId="1" fontId="0" fillId="10" borderId="22" xfId="0" applyNumberFormat="1" applyFill="1" applyBorder="1" applyAlignment="1">
      <alignment horizontal="center"/>
    </xf>
    <xf numFmtId="1" fontId="4" fillId="10" borderId="23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3" fontId="0" fillId="5" borderId="22" xfId="0" applyNumberFormat="1" applyFill="1" applyBorder="1" applyAlignment="1">
      <alignment horizontal="center"/>
    </xf>
    <xf numFmtId="1" fontId="0" fillId="5" borderId="22" xfId="0" applyNumberFormat="1" applyFill="1" applyBorder="1" applyAlignment="1">
      <alignment horizontal="center"/>
    </xf>
    <xf numFmtId="1" fontId="4" fillId="5" borderId="23" xfId="0" applyNumberFormat="1" applyFont="1" applyFill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3" fontId="12" fillId="0" borderId="13" xfId="0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Normal" xfId="0" builtinId="0"/>
    <cellStyle name="Percent" xfId="1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="125" zoomScaleNormal="125" zoomScalePageLayoutView="125" workbookViewId="0">
      <pane ySplit="4" topLeftCell="A44" activePane="bottomLeft" state="frozen"/>
      <selection pane="bottomLeft" activeCell="N29" sqref="N29"/>
    </sheetView>
  </sheetViews>
  <sheetFormatPr baseColWidth="10" defaultColWidth="11" defaultRowHeight="15" x14ac:dyDescent="0"/>
  <cols>
    <col min="1" max="1" width="25.83203125" customWidth="1"/>
    <col min="2" max="2" width="15" customWidth="1"/>
    <col min="8" max="8" width="4.6640625" customWidth="1"/>
  </cols>
  <sheetData>
    <row r="1" spans="1:13" s="182" customFormat="1" ht="18">
      <c r="A1" s="182" t="s">
        <v>0</v>
      </c>
    </row>
    <row r="3" spans="1:13">
      <c r="A3" t="s">
        <v>1</v>
      </c>
      <c r="C3" s="235" t="s">
        <v>2</v>
      </c>
      <c r="D3" s="235"/>
      <c r="E3" s="235"/>
      <c r="F3" s="235"/>
      <c r="G3" s="235"/>
      <c r="I3" s="235" t="s">
        <v>11</v>
      </c>
      <c r="J3" s="235"/>
      <c r="K3" s="235"/>
      <c r="L3" s="235"/>
      <c r="M3" s="235"/>
    </row>
    <row r="4" spans="1:13" ht="16" thickBot="1">
      <c r="C4" s="1" t="s">
        <v>3</v>
      </c>
      <c r="D4" s="184" t="s">
        <v>4</v>
      </c>
      <c r="E4" s="1" t="s">
        <v>5</v>
      </c>
      <c r="F4" s="184" t="s">
        <v>6</v>
      </c>
      <c r="G4" s="1" t="s">
        <v>7</v>
      </c>
      <c r="I4" s="1" t="s">
        <v>12</v>
      </c>
      <c r="J4" s="184" t="s">
        <v>13</v>
      </c>
      <c r="K4" s="1" t="s">
        <v>14</v>
      </c>
      <c r="L4" s="184" t="s">
        <v>15</v>
      </c>
      <c r="M4" s="1" t="s">
        <v>16</v>
      </c>
    </row>
    <row r="5" spans="1:13">
      <c r="A5" s="3" t="s">
        <v>17</v>
      </c>
      <c r="B5" s="2" t="s">
        <v>8</v>
      </c>
      <c r="C5" s="217">
        <v>34</v>
      </c>
      <c r="D5" s="185">
        <v>28</v>
      </c>
      <c r="E5" s="188">
        <v>23</v>
      </c>
      <c r="F5" s="190">
        <v>16</v>
      </c>
      <c r="G5" s="224">
        <v>15</v>
      </c>
      <c r="H5" s="10"/>
      <c r="I5" s="232">
        <v>8</v>
      </c>
      <c r="J5" s="198">
        <v>9</v>
      </c>
      <c r="K5" s="199">
        <v>7</v>
      </c>
      <c r="L5" s="200">
        <v>3</v>
      </c>
      <c r="M5" s="201">
        <v>5</v>
      </c>
    </row>
    <row r="6" spans="1:13">
      <c r="B6" s="2" t="s">
        <v>9</v>
      </c>
      <c r="C6" s="217">
        <v>4</v>
      </c>
      <c r="D6" s="186">
        <v>8</v>
      </c>
      <c r="E6" s="188">
        <v>3</v>
      </c>
      <c r="F6" s="191">
        <v>4</v>
      </c>
      <c r="G6" s="224">
        <v>2</v>
      </c>
      <c r="H6" s="10"/>
      <c r="I6" s="233">
        <v>0</v>
      </c>
      <c r="J6" s="193">
        <v>0</v>
      </c>
      <c r="K6" s="194">
        <v>0</v>
      </c>
      <c r="L6" s="195">
        <v>1</v>
      </c>
      <c r="M6" s="231">
        <v>0</v>
      </c>
    </row>
    <row r="7" spans="1:13" s="4" customFormat="1">
      <c r="B7" s="4" t="s">
        <v>10</v>
      </c>
      <c r="C7" s="218">
        <f>SUM(C5:C6)</f>
        <v>38</v>
      </c>
      <c r="D7" s="207">
        <f t="shared" ref="D7:G7" si="0">SUM(D5:D6)</f>
        <v>36</v>
      </c>
      <c r="E7" s="202">
        <f t="shared" si="0"/>
        <v>26</v>
      </c>
      <c r="F7" s="212">
        <f t="shared" si="0"/>
        <v>20</v>
      </c>
      <c r="G7" s="225">
        <f t="shared" si="0"/>
        <v>17</v>
      </c>
      <c r="H7" s="175"/>
      <c r="I7" s="218">
        <f>SUM(I5:I6)</f>
        <v>8</v>
      </c>
      <c r="J7" s="207">
        <f>SUM(J5:J6)</f>
        <v>9</v>
      </c>
      <c r="K7" s="202">
        <f>SUM(K5:K6)</f>
        <v>7</v>
      </c>
      <c r="L7" s="212">
        <f>SUM(L5:L6)</f>
        <v>4</v>
      </c>
      <c r="M7" s="225">
        <f>SUM(M5:M6)</f>
        <v>5</v>
      </c>
    </row>
    <row r="8" spans="1:13">
      <c r="C8" s="219"/>
      <c r="D8" s="208"/>
      <c r="E8" s="203"/>
      <c r="F8" s="213"/>
      <c r="G8" s="226"/>
      <c r="H8" s="15"/>
      <c r="I8" s="219"/>
      <c r="J8" s="208"/>
      <c r="K8" s="203"/>
      <c r="L8" s="213"/>
      <c r="M8" s="226"/>
    </row>
    <row r="9" spans="1:13">
      <c r="A9" s="3" t="s">
        <v>18</v>
      </c>
      <c r="B9" s="2" t="s">
        <v>8</v>
      </c>
      <c r="C9" s="217">
        <v>164</v>
      </c>
      <c r="D9" s="186">
        <v>181</v>
      </c>
      <c r="E9" s="188">
        <v>180</v>
      </c>
      <c r="F9" s="191">
        <v>179</v>
      </c>
      <c r="G9" s="224">
        <v>194</v>
      </c>
      <c r="H9" s="15"/>
      <c r="I9" s="233">
        <v>40</v>
      </c>
      <c r="J9" s="193">
        <v>36</v>
      </c>
      <c r="K9" s="194">
        <v>26</v>
      </c>
      <c r="L9" s="195">
        <v>47</v>
      </c>
      <c r="M9" s="231">
        <v>36</v>
      </c>
    </row>
    <row r="10" spans="1:13">
      <c r="B10" s="2" t="s">
        <v>9</v>
      </c>
      <c r="C10" s="217">
        <v>7</v>
      </c>
      <c r="D10" s="186">
        <v>6</v>
      </c>
      <c r="E10" s="188">
        <v>4</v>
      </c>
      <c r="F10" s="191">
        <v>6</v>
      </c>
      <c r="G10" s="224">
        <v>4</v>
      </c>
      <c r="H10" s="15"/>
      <c r="I10" s="233">
        <v>1</v>
      </c>
      <c r="J10" s="193">
        <v>4</v>
      </c>
      <c r="K10" s="194">
        <v>1</v>
      </c>
      <c r="L10" s="195">
        <v>0</v>
      </c>
      <c r="M10" s="231">
        <v>1</v>
      </c>
    </row>
    <row r="11" spans="1:13" s="4" customFormat="1">
      <c r="B11" s="4" t="s">
        <v>10</v>
      </c>
      <c r="C11" s="218">
        <f>SUM(C9:C10)</f>
        <v>171</v>
      </c>
      <c r="D11" s="207">
        <f t="shared" ref="D11" si="1">SUM(D9:D10)</f>
        <v>187</v>
      </c>
      <c r="E11" s="202">
        <f t="shared" ref="E11" si="2">SUM(E9:E10)</f>
        <v>184</v>
      </c>
      <c r="F11" s="212">
        <f t="shared" ref="F11" si="3">SUM(F9:F10)</f>
        <v>185</v>
      </c>
      <c r="G11" s="225">
        <f t="shared" ref="G11" si="4">SUM(G9:G10)</f>
        <v>198</v>
      </c>
      <c r="H11" s="175"/>
      <c r="I11" s="218">
        <f t="shared" ref="I11" si="5">SUM(I9:I10)</f>
        <v>41</v>
      </c>
      <c r="J11" s="207">
        <f t="shared" ref="J11" si="6">SUM(J9:J10)</f>
        <v>40</v>
      </c>
      <c r="K11" s="202">
        <f t="shared" ref="K11" si="7">SUM(K9:K10)</f>
        <v>27</v>
      </c>
      <c r="L11" s="212">
        <f t="shared" ref="L11" si="8">SUM(L9:L10)</f>
        <v>47</v>
      </c>
      <c r="M11" s="225">
        <f t="shared" ref="M11" si="9">SUM(M9:M10)</f>
        <v>37</v>
      </c>
    </row>
    <row r="12" spans="1:13">
      <c r="C12" s="219"/>
      <c r="D12" s="208"/>
      <c r="E12" s="203"/>
      <c r="F12" s="213"/>
      <c r="G12" s="226"/>
      <c r="H12" s="15"/>
      <c r="I12" s="219"/>
      <c r="J12" s="208"/>
      <c r="K12" s="203"/>
      <c r="L12" s="213"/>
      <c r="M12" s="226"/>
    </row>
    <row r="13" spans="1:13">
      <c r="A13" s="3" t="s">
        <v>19</v>
      </c>
      <c r="B13" s="2" t="s">
        <v>8</v>
      </c>
      <c r="C13" s="217">
        <v>23</v>
      </c>
      <c r="D13" s="186">
        <v>23</v>
      </c>
      <c r="E13" s="188">
        <v>26</v>
      </c>
      <c r="F13" s="191">
        <v>25</v>
      </c>
      <c r="G13" s="224">
        <v>28</v>
      </c>
      <c r="H13" s="15"/>
      <c r="I13" s="233">
        <v>7</v>
      </c>
      <c r="J13" s="193">
        <v>10</v>
      </c>
      <c r="K13" s="194">
        <v>6</v>
      </c>
      <c r="L13" s="195">
        <v>5</v>
      </c>
      <c r="M13" s="231">
        <v>3</v>
      </c>
    </row>
    <row r="14" spans="1:13">
      <c r="B14" s="2" t="s">
        <v>9</v>
      </c>
      <c r="C14" s="217">
        <v>7</v>
      </c>
      <c r="D14" s="186">
        <v>6</v>
      </c>
      <c r="E14" s="188">
        <v>3</v>
      </c>
      <c r="F14" s="191">
        <v>3</v>
      </c>
      <c r="G14" s="224">
        <v>5</v>
      </c>
      <c r="H14" s="15"/>
      <c r="I14" s="233">
        <v>2</v>
      </c>
      <c r="J14" s="193">
        <v>4</v>
      </c>
      <c r="K14" s="194">
        <v>6</v>
      </c>
      <c r="L14" s="195">
        <v>2</v>
      </c>
      <c r="M14" s="231">
        <v>1</v>
      </c>
    </row>
    <row r="15" spans="1:13" s="4" customFormat="1">
      <c r="B15" s="4" t="s">
        <v>10</v>
      </c>
      <c r="C15" s="218">
        <f>SUM(C13:C14)</f>
        <v>30</v>
      </c>
      <c r="D15" s="207">
        <f t="shared" ref="D15" si="10">SUM(D13:D14)</f>
        <v>29</v>
      </c>
      <c r="E15" s="202">
        <f t="shared" ref="E15" si="11">SUM(E13:E14)</f>
        <v>29</v>
      </c>
      <c r="F15" s="212">
        <f t="shared" ref="F15" si="12">SUM(F13:F14)</f>
        <v>28</v>
      </c>
      <c r="G15" s="225">
        <f t="shared" ref="G15" si="13">SUM(G13:G14)</f>
        <v>33</v>
      </c>
      <c r="H15" s="175"/>
      <c r="I15" s="218">
        <f t="shared" ref="I15" si="14">SUM(I13:I14)</f>
        <v>9</v>
      </c>
      <c r="J15" s="207">
        <f t="shared" ref="J15" si="15">SUM(J13:J14)</f>
        <v>14</v>
      </c>
      <c r="K15" s="202">
        <f t="shared" ref="K15" si="16">SUM(K13:K14)</f>
        <v>12</v>
      </c>
      <c r="L15" s="212">
        <f t="shared" ref="L15" si="17">SUM(L13:L14)</f>
        <v>7</v>
      </c>
      <c r="M15" s="225">
        <f t="shared" ref="M15" si="18">SUM(M13:M14)</f>
        <v>4</v>
      </c>
    </row>
    <row r="16" spans="1:13">
      <c r="C16" s="219"/>
      <c r="D16" s="208"/>
      <c r="E16" s="203"/>
      <c r="F16" s="213"/>
      <c r="G16" s="226"/>
      <c r="H16" s="15"/>
      <c r="I16" s="219"/>
      <c r="J16" s="208"/>
      <c r="K16" s="203"/>
      <c r="L16" s="213"/>
      <c r="M16" s="226"/>
    </row>
    <row r="17" spans="1:14">
      <c r="A17" s="3" t="s">
        <v>20</v>
      </c>
      <c r="B17" s="2" t="s">
        <v>8</v>
      </c>
      <c r="C17" s="217">
        <v>415</v>
      </c>
      <c r="D17" s="186">
        <v>427</v>
      </c>
      <c r="E17" s="188">
        <v>474</v>
      </c>
      <c r="F17" s="191">
        <v>550</v>
      </c>
      <c r="G17" s="224">
        <v>538</v>
      </c>
      <c r="H17" s="15"/>
      <c r="I17" s="233">
        <v>110</v>
      </c>
      <c r="J17" s="193">
        <v>114</v>
      </c>
      <c r="K17" s="194">
        <v>130</v>
      </c>
      <c r="L17" s="195">
        <v>93</v>
      </c>
      <c r="M17" s="231">
        <v>147</v>
      </c>
    </row>
    <row r="18" spans="1:14">
      <c r="B18" s="2" t="s">
        <v>9</v>
      </c>
      <c r="C18" s="217">
        <v>3</v>
      </c>
      <c r="D18" s="186">
        <v>4</v>
      </c>
      <c r="E18" s="188">
        <v>1</v>
      </c>
      <c r="F18" s="191">
        <v>1</v>
      </c>
      <c r="G18" s="224">
        <v>2</v>
      </c>
      <c r="H18" s="15"/>
      <c r="I18" s="233">
        <v>1</v>
      </c>
      <c r="J18" s="193">
        <v>0</v>
      </c>
      <c r="K18" s="194">
        <v>0</v>
      </c>
      <c r="L18" s="195">
        <v>0</v>
      </c>
      <c r="M18" s="231">
        <v>1</v>
      </c>
    </row>
    <row r="19" spans="1:14" s="4" customFormat="1">
      <c r="B19" s="4" t="s">
        <v>10</v>
      </c>
      <c r="C19" s="218">
        <f>SUM(C17:C18)</f>
        <v>418</v>
      </c>
      <c r="D19" s="207">
        <f t="shared" ref="D19" si="19">SUM(D17:D18)</f>
        <v>431</v>
      </c>
      <c r="E19" s="202">
        <f t="shared" ref="E19" si="20">SUM(E17:E18)</f>
        <v>475</v>
      </c>
      <c r="F19" s="212">
        <f t="shared" ref="F19" si="21">SUM(F17:F18)</f>
        <v>551</v>
      </c>
      <c r="G19" s="225">
        <f t="shared" ref="G19" si="22">SUM(G17:G18)</f>
        <v>540</v>
      </c>
      <c r="H19" s="175"/>
      <c r="I19" s="218">
        <f t="shared" ref="I19" si="23">SUM(I17:I18)</f>
        <v>111</v>
      </c>
      <c r="J19" s="207">
        <f t="shared" ref="J19" si="24">SUM(J17:J18)</f>
        <v>114</v>
      </c>
      <c r="K19" s="202">
        <f t="shared" ref="K19" si="25">SUM(K17:K18)</f>
        <v>130</v>
      </c>
      <c r="L19" s="212">
        <f t="shared" ref="L19" si="26">SUM(L17:L18)</f>
        <v>93</v>
      </c>
      <c r="M19" s="225">
        <f t="shared" ref="M19" si="27">SUM(M17:M18)</f>
        <v>148</v>
      </c>
    </row>
    <row r="20" spans="1:14">
      <c r="C20" s="219"/>
      <c r="D20" s="208"/>
      <c r="E20" s="203"/>
      <c r="F20" s="213"/>
      <c r="G20" s="226"/>
      <c r="H20" s="15"/>
      <c r="I20" s="219"/>
      <c r="J20" s="208"/>
      <c r="K20" s="203"/>
      <c r="L20" s="213"/>
      <c r="M20" s="226"/>
    </row>
    <row r="21" spans="1:14">
      <c r="A21" s="3" t="s">
        <v>21</v>
      </c>
      <c r="B21" s="2" t="s">
        <v>8</v>
      </c>
      <c r="C21" s="217">
        <v>191</v>
      </c>
      <c r="D21" s="186">
        <v>196</v>
      </c>
      <c r="E21" s="188">
        <v>188</v>
      </c>
      <c r="F21" s="191">
        <v>186</v>
      </c>
      <c r="G21" s="224">
        <v>184</v>
      </c>
      <c r="H21" s="15"/>
      <c r="I21" s="233">
        <v>31</v>
      </c>
      <c r="J21" s="193">
        <v>44</v>
      </c>
      <c r="K21" s="194">
        <v>44</v>
      </c>
      <c r="L21" s="195">
        <v>51</v>
      </c>
      <c r="M21" s="231">
        <v>53</v>
      </c>
    </row>
    <row r="22" spans="1:14">
      <c r="B22" s="2" t="s">
        <v>9</v>
      </c>
      <c r="C22" s="217">
        <v>2</v>
      </c>
      <c r="D22" s="186">
        <v>2</v>
      </c>
      <c r="E22" s="188">
        <v>0</v>
      </c>
      <c r="F22" s="191">
        <v>4</v>
      </c>
      <c r="G22" s="224">
        <v>3</v>
      </c>
      <c r="H22" s="15"/>
      <c r="I22" s="233">
        <v>1</v>
      </c>
      <c r="J22" s="193">
        <v>0</v>
      </c>
      <c r="K22" s="194">
        <v>0</v>
      </c>
      <c r="L22" s="195">
        <v>0</v>
      </c>
      <c r="M22" s="231">
        <v>0</v>
      </c>
    </row>
    <row r="23" spans="1:14" s="4" customFormat="1">
      <c r="B23" s="4" t="s">
        <v>10</v>
      </c>
      <c r="C23" s="218">
        <f>SUM(C21:C22)</f>
        <v>193</v>
      </c>
      <c r="D23" s="207">
        <f t="shared" ref="D23" si="28">SUM(D21:D22)</f>
        <v>198</v>
      </c>
      <c r="E23" s="202">
        <f t="shared" ref="E23" si="29">SUM(E21:E22)</f>
        <v>188</v>
      </c>
      <c r="F23" s="212">
        <f t="shared" ref="F23" si="30">SUM(F21:F22)</f>
        <v>190</v>
      </c>
      <c r="G23" s="225">
        <f t="shared" ref="G23" si="31">SUM(G21:G22)</f>
        <v>187</v>
      </c>
      <c r="H23" s="175"/>
      <c r="I23" s="218">
        <f t="shared" ref="I23" si="32">SUM(I21:I22)</f>
        <v>32</v>
      </c>
      <c r="J23" s="207">
        <f t="shared" ref="J23" si="33">SUM(J21:J22)</f>
        <v>44</v>
      </c>
      <c r="K23" s="202">
        <f t="shared" ref="K23" si="34">SUM(K21:K22)</f>
        <v>44</v>
      </c>
      <c r="L23" s="212">
        <f t="shared" ref="L23" si="35">SUM(L21:L22)</f>
        <v>51</v>
      </c>
      <c r="M23" s="225">
        <f t="shared" ref="M23" si="36">SUM(M21:M22)</f>
        <v>53</v>
      </c>
    </row>
    <row r="24" spans="1:14">
      <c r="C24" s="219"/>
      <c r="D24" s="208"/>
      <c r="E24" s="203"/>
      <c r="F24" s="213"/>
      <c r="G24" s="226"/>
      <c r="H24" s="15"/>
      <c r="I24" s="219"/>
      <c r="J24" s="208"/>
      <c r="K24" s="203"/>
      <c r="L24" s="213"/>
      <c r="M24" s="226"/>
    </row>
    <row r="25" spans="1:14">
      <c r="A25" s="3" t="s">
        <v>22</v>
      </c>
      <c r="B25" s="2" t="s">
        <v>8</v>
      </c>
      <c r="C25" s="217">
        <v>214</v>
      </c>
      <c r="D25" s="186">
        <v>215</v>
      </c>
      <c r="E25" s="234">
        <v>185</v>
      </c>
      <c r="F25" s="191">
        <v>179</v>
      </c>
      <c r="G25" s="234">
        <v>191</v>
      </c>
      <c r="H25" s="15"/>
      <c r="I25" s="233">
        <v>63</v>
      </c>
      <c r="J25" s="193">
        <v>62</v>
      </c>
      <c r="K25" s="194">
        <v>57</v>
      </c>
      <c r="L25" s="195">
        <v>47</v>
      </c>
      <c r="M25" s="231">
        <v>46</v>
      </c>
      <c r="N25" t="s">
        <v>53</v>
      </c>
    </row>
    <row r="26" spans="1:14">
      <c r="B26" s="2" t="s">
        <v>9</v>
      </c>
      <c r="C26" s="217">
        <v>4</v>
      </c>
      <c r="D26" s="186">
        <v>5</v>
      </c>
      <c r="E26" s="188">
        <v>2</v>
      </c>
      <c r="F26" s="191">
        <v>3</v>
      </c>
      <c r="G26" s="224">
        <v>1</v>
      </c>
      <c r="H26" s="15"/>
      <c r="I26" s="233">
        <v>2</v>
      </c>
      <c r="J26" s="193">
        <v>1</v>
      </c>
      <c r="K26" s="194">
        <v>1</v>
      </c>
      <c r="L26" s="195">
        <v>0</v>
      </c>
      <c r="M26" s="231">
        <v>1</v>
      </c>
    </row>
    <row r="27" spans="1:14" s="4" customFormat="1">
      <c r="B27" s="4" t="s">
        <v>10</v>
      </c>
      <c r="C27" s="218">
        <f>SUM(C25:C26)</f>
        <v>218</v>
      </c>
      <c r="D27" s="207">
        <f t="shared" ref="D27" si="37">SUM(D25:D26)</f>
        <v>220</v>
      </c>
      <c r="E27" s="202">
        <f t="shared" ref="E27" si="38">SUM(E25:E26)</f>
        <v>187</v>
      </c>
      <c r="F27" s="212">
        <f t="shared" ref="F27" si="39">SUM(F25:F26)</f>
        <v>182</v>
      </c>
      <c r="G27" s="225">
        <f t="shared" ref="G27" si="40">SUM(G25:G26)</f>
        <v>192</v>
      </c>
      <c r="H27" s="175"/>
      <c r="I27" s="218">
        <f t="shared" ref="I27" si="41">SUM(I25:I26)</f>
        <v>65</v>
      </c>
      <c r="J27" s="207">
        <f t="shared" ref="J27" si="42">SUM(J25:J26)</f>
        <v>63</v>
      </c>
      <c r="K27" s="202">
        <f t="shared" ref="K27" si="43">SUM(K25:K26)</f>
        <v>58</v>
      </c>
      <c r="L27" s="212">
        <f t="shared" ref="L27" si="44">SUM(L25:L26)</f>
        <v>47</v>
      </c>
      <c r="M27" s="225">
        <f t="shared" ref="M27" si="45">SUM(M25:M26)</f>
        <v>47</v>
      </c>
    </row>
    <row r="28" spans="1:14">
      <c r="C28" s="219"/>
      <c r="D28" s="208"/>
      <c r="E28" s="203"/>
      <c r="F28" s="213"/>
      <c r="G28" s="226"/>
      <c r="H28" s="15"/>
      <c r="I28" s="219"/>
      <c r="J28" s="208"/>
      <c r="K28" s="203"/>
      <c r="L28" s="213"/>
      <c r="M28" s="226"/>
    </row>
    <row r="29" spans="1:14">
      <c r="A29" s="3" t="s">
        <v>23</v>
      </c>
      <c r="B29" s="2" t="s">
        <v>8</v>
      </c>
      <c r="C29" s="217">
        <v>159</v>
      </c>
      <c r="D29" s="186">
        <v>161</v>
      </c>
      <c r="E29" s="188">
        <v>160</v>
      </c>
      <c r="F29" s="191">
        <v>154</v>
      </c>
      <c r="G29" s="224">
        <v>152</v>
      </c>
      <c r="H29" s="15"/>
      <c r="I29" s="233">
        <v>58</v>
      </c>
      <c r="J29" s="193">
        <v>59</v>
      </c>
      <c r="K29" s="194">
        <v>31</v>
      </c>
      <c r="L29" s="195">
        <v>36</v>
      </c>
      <c r="M29" s="231">
        <v>35</v>
      </c>
    </row>
    <row r="30" spans="1:14">
      <c r="B30" s="2" t="s">
        <v>9</v>
      </c>
      <c r="C30" s="217">
        <v>4</v>
      </c>
      <c r="D30" s="186">
        <v>2</v>
      </c>
      <c r="E30" s="188">
        <v>2</v>
      </c>
      <c r="F30" s="191">
        <v>1</v>
      </c>
      <c r="G30" s="224">
        <v>3</v>
      </c>
      <c r="H30" s="15"/>
      <c r="I30" s="233">
        <v>0</v>
      </c>
      <c r="J30" s="193">
        <v>1</v>
      </c>
      <c r="K30" s="194">
        <v>0</v>
      </c>
      <c r="L30" s="195">
        <v>1</v>
      </c>
      <c r="M30" s="231">
        <v>1</v>
      </c>
    </row>
    <row r="31" spans="1:14" s="4" customFormat="1">
      <c r="B31" s="4" t="s">
        <v>10</v>
      </c>
      <c r="C31" s="218">
        <f>SUM(C29:C30)</f>
        <v>163</v>
      </c>
      <c r="D31" s="207">
        <f t="shared" ref="D31" si="46">SUM(D29:D30)</f>
        <v>163</v>
      </c>
      <c r="E31" s="202">
        <f t="shared" ref="E31" si="47">SUM(E29:E30)</f>
        <v>162</v>
      </c>
      <c r="F31" s="212">
        <f t="shared" ref="F31" si="48">SUM(F29:F30)</f>
        <v>155</v>
      </c>
      <c r="G31" s="225">
        <f t="shared" ref="G31" si="49">SUM(G29:G30)</f>
        <v>155</v>
      </c>
      <c r="H31" s="175"/>
      <c r="I31" s="218">
        <f t="shared" ref="I31" si="50">SUM(I29:I30)</f>
        <v>58</v>
      </c>
      <c r="J31" s="207">
        <f t="shared" ref="J31" si="51">SUM(J29:J30)</f>
        <v>60</v>
      </c>
      <c r="K31" s="202">
        <f t="shared" ref="K31" si="52">SUM(K29:K30)</f>
        <v>31</v>
      </c>
      <c r="L31" s="212">
        <f t="shared" ref="L31" si="53">SUM(L29:L30)</f>
        <v>37</v>
      </c>
      <c r="M31" s="225">
        <f t="shared" ref="M31" si="54">SUM(M29:M30)</f>
        <v>36</v>
      </c>
    </row>
    <row r="32" spans="1:14">
      <c r="C32" s="219"/>
      <c r="D32" s="208"/>
      <c r="E32" s="203"/>
      <c r="F32" s="213"/>
      <c r="G32" s="226"/>
      <c r="H32" s="15"/>
      <c r="I32" s="219"/>
      <c r="J32" s="208"/>
      <c r="K32" s="203"/>
      <c r="L32" s="213"/>
      <c r="M32" s="226"/>
    </row>
    <row r="33" spans="1:13">
      <c r="A33" s="3" t="s">
        <v>24</v>
      </c>
      <c r="B33" s="2" t="s">
        <v>8</v>
      </c>
      <c r="C33" s="217">
        <v>73</v>
      </c>
      <c r="D33" s="186">
        <v>68</v>
      </c>
      <c r="E33" s="188">
        <v>58</v>
      </c>
      <c r="F33" s="191">
        <v>67</v>
      </c>
      <c r="G33" s="224">
        <v>76</v>
      </c>
      <c r="H33" s="15"/>
      <c r="I33" s="233">
        <v>38</v>
      </c>
      <c r="J33" s="193">
        <v>25</v>
      </c>
      <c r="K33" s="194">
        <v>31</v>
      </c>
      <c r="L33" s="195">
        <v>16</v>
      </c>
      <c r="M33" s="231">
        <v>20</v>
      </c>
    </row>
    <row r="34" spans="1:13">
      <c r="B34" s="2" t="s">
        <v>9</v>
      </c>
      <c r="C34" s="217">
        <v>0</v>
      </c>
      <c r="D34" s="186">
        <v>2</v>
      </c>
      <c r="E34" s="188">
        <v>0</v>
      </c>
      <c r="F34" s="191">
        <v>0</v>
      </c>
      <c r="G34" s="224">
        <v>0</v>
      </c>
      <c r="H34" s="15"/>
      <c r="I34" s="233">
        <v>0</v>
      </c>
      <c r="J34" s="193">
        <v>0</v>
      </c>
      <c r="K34" s="194">
        <v>1</v>
      </c>
      <c r="L34" s="195">
        <v>1</v>
      </c>
      <c r="M34" s="231">
        <v>0</v>
      </c>
    </row>
    <row r="35" spans="1:13" s="4" customFormat="1">
      <c r="B35" s="4" t="s">
        <v>10</v>
      </c>
      <c r="C35" s="218">
        <f>SUM(C33:C34)</f>
        <v>73</v>
      </c>
      <c r="D35" s="207">
        <f t="shared" ref="D35" si="55">SUM(D33:D34)</f>
        <v>70</v>
      </c>
      <c r="E35" s="202">
        <f t="shared" ref="E35" si="56">SUM(E33:E34)</f>
        <v>58</v>
      </c>
      <c r="F35" s="212">
        <f t="shared" ref="F35" si="57">SUM(F33:F34)</f>
        <v>67</v>
      </c>
      <c r="G35" s="225">
        <f t="shared" ref="G35" si="58">SUM(G33:G34)</f>
        <v>76</v>
      </c>
      <c r="H35" s="175"/>
      <c r="I35" s="218">
        <f t="shared" ref="I35" si="59">SUM(I33:I34)</f>
        <v>38</v>
      </c>
      <c r="J35" s="207">
        <f t="shared" ref="J35" si="60">SUM(J33:J34)</f>
        <v>25</v>
      </c>
      <c r="K35" s="202">
        <f t="shared" ref="K35" si="61">SUM(K33:K34)</f>
        <v>32</v>
      </c>
      <c r="L35" s="212">
        <f t="shared" ref="L35" si="62">SUM(L33:L34)</f>
        <v>17</v>
      </c>
      <c r="M35" s="225">
        <f t="shared" ref="M35" si="63">SUM(M33:M34)</f>
        <v>20</v>
      </c>
    </row>
    <row r="36" spans="1:13">
      <c r="C36" s="219"/>
      <c r="D36" s="208"/>
      <c r="E36" s="203"/>
      <c r="F36" s="213"/>
      <c r="G36" s="226"/>
      <c r="H36" s="15"/>
      <c r="I36" s="219"/>
      <c r="J36" s="208"/>
      <c r="K36" s="203"/>
      <c r="L36" s="213"/>
      <c r="M36" s="226"/>
    </row>
    <row r="37" spans="1:13">
      <c r="A37" s="3" t="s">
        <v>25</v>
      </c>
      <c r="B37" s="2" t="s">
        <v>8</v>
      </c>
      <c r="C37" s="217">
        <v>8</v>
      </c>
      <c r="D37" s="186">
        <v>6</v>
      </c>
      <c r="E37" s="188">
        <v>8</v>
      </c>
      <c r="F37" s="191">
        <v>8</v>
      </c>
      <c r="G37" s="224">
        <v>15</v>
      </c>
      <c r="H37" s="15" t="s">
        <v>47</v>
      </c>
      <c r="I37" s="233">
        <v>9</v>
      </c>
      <c r="J37" s="193">
        <v>3</v>
      </c>
      <c r="K37" s="194">
        <v>3</v>
      </c>
      <c r="L37" s="195">
        <v>2</v>
      </c>
      <c r="M37" s="231">
        <v>1</v>
      </c>
    </row>
    <row r="38" spans="1:13">
      <c r="B38" s="2" t="s">
        <v>9</v>
      </c>
      <c r="C38" s="217">
        <v>0</v>
      </c>
      <c r="D38" s="186">
        <v>0</v>
      </c>
      <c r="E38" s="188">
        <v>0</v>
      </c>
      <c r="F38" s="191">
        <v>1</v>
      </c>
      <c r="G38" s="224">
        <v>1</v>
      </c>
      <c r="H38" s="15"/>
      <c r="I38" s="233">
        <v>0</v>
      </c>
      <c r="J38" s="193">
        <v>0</v>
      </c>
      <c r="K38" s="194">
        <v>1</v>
      </c>
      <c r="L38" s="195">
        <v>0</v>
      </c>
      <c r="M38" s="231">
        <v>0</v>
      </c>
    </row>
    <row r="39" spans="1:13" s="4" customFormat="1">
      <c r="B39" s="4" t="s">
        <v>10</v>
      </c>
      <c r="C39" s="218">
        <f>SUM(C37:C38)</f>
        <v>8</v>
      </c>
      <c r="D39" s="207">
        <f t="shared" ref="D39" si="64">SUM(D37:D38)</f>
        <v>6</v>
      </c>
      <c r="E39" s="202">
        <f t="shared" ref="E39" si="65">SUM(E37:E38)</f>
        <v>8</v>
      </c>
      <c r="F39" s="212">
        <f t="shared" ref="F39" si="66">SUM(F37:F38)</f>
        <v>9</v>
      </c>
      <c r="G39" s="225">
        <f t="shared" ref="G39" si="67">SUM(G37:G38)</f>
        <v>16</v>
      </c>
      <c r="H39" s="175"/>
      <c r="I39" s="218">
        <f t="shared" ref="I39" si="68">SUM(I37:I38)</f>
        <v>9</v>
      </c>
      <c r="J39" s="207">
        <f t="shared" ref="J39" si="69">SUM(J37:J38)</f>
        <v>3</v>
      </c>
      <c r="K39" s="202">
        <f t="shared" ref="K39" si="70">SUM(K37:K38)</f>
        <v>4</v>
      </c>
      <c r="L39" s="212">
        <f t="shared" ref="L39" si="71">SUM(L37:L38)</f>
        <v>2</v>
      </c>
      <c r="M39" s="225">
        <f t="shared" ref="M39" si="72">SUM(M37:M38)</f>
        <v>1</v>
      </c>
    </row>
    <row r="40" spans="1:13">
      <c r="C40" s="219"/>
      <c r="D40" s="208"/>
      <c r="E40" s="203"/>
      <c r="F40" s="213"/>
      <c r="G40" s="226"/>
      <c r="H40" s="15"/>
      <c r="I40" s="219"/>
      <c r="J40" s="208"/>
      <c r="K40" s="203"/>
      <c r="L40" s="213"/>
      <c r="M40" s="226"/>
    </row>
    <row r="41" spans="1:13">
      <c r="A41" s="3" t="s">
        <v>26</v>
      </c>
      <c r="B41" s="2" t="s">
        <v>8</v>
      </c>
      <c r="C41" s="220">
        <v>83</v>
      </c>
      <c r="D41" s="187">
        <v>80</v>
      </c>
      <c r="E41" s="189">
        <v>91</v>
      </c>
      <c r="F41" s="192">
        <v>80</v>
      </c>
      <c r="G41" s="227">
        <v>67</v>
      </c>
      <c r="H41" s="15"/>
      <c r="I41" s="233">
        <v>20</v>
      </c>
      <c r="J41" s="193">
        <v>18</v>
      </c>
      <c r="K41" s="194">
        <v>22</v>
      </c>
      <c r="L41" s="195">
        <v>12</v>
      </c>
      <c r="M41" s="231">
        <v>21</v>
      </c>
    </row>
    <row r="42" spans="1:13">
      <c r="B42" s="2" t="s">
        <v>9</v>
      </c>
      <c r="C42" s="217">
        <v>12</v>
      </c>
      <c r="D42" s="186">
        <v>13</v>
      </c>
      <c r="E42" s="188">
        <v>12</v>
      </c>
      <c r="F42" s="191">
        <v>12</v>
      </c>
      <c r="G42" s="224">
        <v>6</v>
      </c>
      <c r="H42" s="15"/>
      <c r="I42" s="233">
        <v>2</v>
      </c>
      <c r="J42" s="193">
        <v>2</v>
      </c>
      <c r="K42" s="194">
        <v>1</v>
      </c>
      <c r="L42" s="195">
        <v>0</v>
      </c>
      <c r="M42" s="231">
        <v>0</v>
      </c>
    </row>
    <row r="43" spans="1:13" s="4" customFormat="1">
      <c r="B43" s="4" t="s">
        <v>10</v>
      </c>
      <c r="C43" s="218">
        <f>SUM(C41:C42)</f>
        <v>95</v>
      </c>
      <c r="D43" s="207">
        <f t="shared" ref="D43" si="73">SUM(D41:D42)</f>
        <v>93</v>
      </c>
      <c r="E43" s="202">
        <f t="shared" ref="E43" si="74">SUM(E41:E42)</f>
        <v>103</v>
      </c>
      <c r="F43" s="212">
        <f t="shared" ref="F43" si="75">SUM(F41:F42)</f>
        <v>92</v>
      </c>
      <c r="G43" s="225">
        <f t="shared" ref="G43" si="76">SUM(G41:G42)</f>
        <v>73</v>
      </c>
      <c r="H43" s="175"/>
      <c r="I43" s="218">
        <f>SUM(I41:I42)</f>
        <v>22</v>
      </c>
      <c r="J43" s="207">
        <f>SUM(J41:J42)</f>
        <v>20</v>
      </c>
      <c r="K43" s="202">
        <f>SUM(K41:K42)</f>
        <v>23</v>
      </c>
      <c r="L43" s="212">
        <f>SUM(L41:L42)</f>
        <v>12</v>
      </c>
      <c r="M43" s="225">
        <f>SUM(M41:M42)</f>
        <v>21</v>
      </c>
    </row>
    <row r="44" spans="1:13">
      <c r="C44" s="219"/>
      <c r="D44" s="208"/>
      <c r="E44" s="203"/>
      <c r="F44" s="213"/>
      <c r="G44" s="226"/>
      <c r="H44" s="15"/>
      <c r="I44" s="219"/>
      <c r="J44" s="208"/>
      <c r="K44" s="203"/>
      <c r="L44" s="213"/>
      <c r="M44" s="226"/>
    </row>
    <row r="45" spans="1:13">
      <c r="A45" s="3" t="s">
        <v>27</v>
      </c>
      <c r="B45" s="2" t="s">
        <v>8</v>
      </c>
      <c r="C45" s="220">
        <v>93</v>
      </c>
      <c r="D45" s="187">
        <v>82</v>
      </c>
      <c r="E45" s="189">
        <v>69</v>
      </c>
      <c r="F45" s="192">
        <v>62</v>
      </c>
      <c r="G45" s="227">
        <v>63</v>
      </c>
      <c r="H45" s="15"/>
      <c r="I45" s="233">
        <v>13</v>
      </c>
      <c r="J45" s="193">
        <v>4</v>
      </c>
      <c r="K45" s="194">
        <v>14</v>
      </c>
      <c r="L45" s="195">
        <v>16</v>
      </c>
      <c r="M45" s="231">
        <v>16</v>
      </c>
    </row>
    <row r="46" spans="1:13">
      <c r="B46" s="2" t="s">
        <v>9</v>
      </c>
      <c r="C46" s="217">
        <v>5</v>
      </c>
      <c r="D46" s="186">
        <v>5</v>
      </c>
      <c r="E46" s="188">
        <v>11</v>
      </c>
      <c r="F46" s="191">
        <v>5</v>
      </c>
      <c r="G46" s="224">
        <v>5</v>
      </c>
      <c r="H46" s="15"/>
      <c r="I46" s="233">
        <v>0</v>
      </c>
      <c r="J46" s="193">
        <v>0</v>
      </c>
      <c r="K46" s="194">
        <v>1</v>
      </c>
      <c r="L46" s="195">
        <v>1</v>
      </c>
      <c r="M46" s="231">
        <v>1</v>
      </c>
    </row>
    <row r="47" spans="1:13" s="4" customFormat="1">
      <c r="B47" s="4" t="s">
        <v>10</v>
      </c>
      <c r="C47" s="218">
        <f>SUM(C45:C46)</f>
        <v>98</v>
      </c>
      <c r="D47" s="207">
        <f t="shared" ref="D47" si="77">SUM(D45:D46)</f>
        <v>87</v>
      </c>
      <c r="E47" s="202">
        <f t="shared" ref="E47" si="78">SUM(E45:E46)</f>
        <v>80</v>
      </c>
      <c r="F47" s="212">
        <f t="shared" ref="F47" si="79">SUM(F45:F46)</f>
        <v>67</v>
      </c>
      <c r="G47" s="225">
        <f t="shared" ref="G47" si="80">SUM(G45:G46)</f>
        <v>68</v>
      </c>
      <c r="H47" s="175"/>
      <c r="I47" s="218">
        <f t="shared" ref="I47" si="81">SUM(I45:I46)</f>
        <v>13</v>
      </c>
      <c r="J47" s="207">
        <f t="shared" ref="J47" si="82">SUM(J45:J46)</f>
        <v>4</v>
      </c>
      <c r="K47" s="202">
        <f t="shared" ref="K47" si="83">SUM(K45:K46)</f>
        <v>15</v>
      </c>
      <c r="L47" s="212">
        <f t="shared" ref="L47" si="84">SUM(L45:L46)</f>
        <v>17</v>
      </c>
      <c r="M47" s="225">
        <f t="shared" ref="M47" si="85">SUM(M45:M46)</f>
        <v>17</v>
      </c>
    </row>
    <row r="48" spans="1:13">
      <c r="C48" s="219"/>
      <c r="D48" s="208"/>
      <c r="E48" s="203"/>
      <c r="F48" s="213"/>
      <c r="G48" s="226"/>
      <c r="H48" s="15"/>
      <c r="I48" s="219"/>
      <c r="J48" s="208"/>
      <c r="K48" s="203"/>
      <c r="L48" s="213"/>
      <c r="M48" s="226"/>
    </row>
    <row r="49" spans="1:14">
      <c r="A49" s="3" t="s">
        <v>28</v>
      </c>
      <c r="B49" s="2" t="s">
        <v>8</v>
      </c>
      <c r="C49" s="217">
        <v>26</v>
      </c>
      <c r="D49" s="186">
        <v>26</v>
      </c>
      <c r="E49" s="188">
        <v>27</v>
      </c>
      <c r="F49" s="191">
        <v>23</v>
      </c>
      <c r="G49" s="224">
        <v>24</v>
      </c>
      <c r="H49" s="15"/>
      <c r="I49" s="233">
        <v>10</v>
      </c>
      <c r="J49" s="193">
        <v>10</v>
      </c>
      <c r="K49" s="194">
        <v>9</v>
      </c>
      <c r="L49" s="195">
        <v>7</v>
      </c>
      <c r="M49" s="231">
        <v>8</v>
      </c>
      <c r="N49" t="s">
        <v>53</v>
      </c>
    </row>
    <row r="50" spans="1:14">
      <c r="B50" s="2" t="s">
        <v>9</v>
      </c>
      <c r="C50" s="217">
        <v>3</v>
      </c>
      <c r="D50" s="186">
        <v>3</v>
      </c>
      <c r="E50" s="188">
        <v>2</v>
      </c>
      <c r="F50" s="191">
        <v>0</v>
      </c>
      <c r="G50" s="224">
        <v>0</v>
      </c>
      <c r="H50" s="15"/>
      <c r="I50" s="233">
        <v>0</v>
      </c>
      <c r="J50" s="193">
        <v>1</v>
      </c>
      <c r="K50" s="194">
        <v>0</v>
      </c>
      <c r="L50" s="195">
        <v>0</v>
      </c>
      <c r="M50" s="231">
        <v>1</v>
      </c>
    </row>
    <row r="51" spans="1:14" s="4" customFormat="1">
      <c r="B51" s="4" t="s">
        <v>10</v>
      </c>
      <c r="C51" s="218">
        <f>SUM(C49:C50)</f>
        <v>29</v>
      </c>
      <c r="D51" s="207">
        <f t="shared" ref="D51" si="86">SUM(D49:D50)</f>
        <v>29</v>
      </c>
      <c r="E51" s="202">
        <f t="shared" ref="E51" si="87">SUM(E49:E50)</f>
        <v>29</v>
      </c>
      <c r="F51" s="212">
        <f t="shared" ref="F51" si="88">SUM(F49:F50)</f>
        <v>23</v>
      </c>
      <c r="G51" s="225">
        <f t="shared" ref="G51" si="89">SUM(G49:G50)</f>
        <v>24</v>
      </c>
      <c r="H51" s="175"/>
      <c r="I51" s="218">
        <f t="shared" ref="I51" si="90">SUM(I49:I50)</f>
        <v>10</v>
      </c>
      <c r="J51" s="207">
        <f t="shared" ref="J51" si="91">SUM(J49:J50)</f>
        <v>11</v>
      </c>
      <c r="K51" s="202">
        <f t="shared" ref="K51" si="92">SUM(K49:K50)</f>
        <v>9</v>
      </c>
      <c r="L51" s="212">
        <f t="shared" ref="L51" si="93">SUM(L49:L50)</f>
        <v>7</v>
      </c>
      <c r="M51" s="225">
        <f t="shared" ref="M51" si="94">SUM(M49:M50)</f>
        <v>9</v>
      </c>
    </row>
    <row r="52" spans="1:14">
      <c r="C52" s="219"/>
      <c r="D52" s="208"/>
      <c r="E52" s="203"/>
      <c r="F52" s="213"/>
      <c r="G52" s="226"/>
      <c r="H52" s="15"/>
      <c r="I52" s="219"/>
      <c r="J52" s="208"/>
      <c r="K52" s="203"/>
      <c r="L52" s="213"/>
      <c r="M52" s="226"/>
    </row>
    <row r="53" spans="1:14">
      <c r="A53" s="3" t="s">
        <v>29</v>
      </c>
      <c r="B53" s="2" t="s">
        <v>8</v>
      </c>
      <c r="C53" s="217">
        <v>29</v>
      </c>
      <c r="D53" s="186">
        <v>30</v>
      </c>
      <c r="E53" s="188">
        <v>21</v>
      </c>
      <c r="F53" s="191">
        <v>25</v>
      </c>
      <c r="G53" s="224">
        <v>29</v>
      </c>
      <c r="H53" s="15"/>
      <c r="I53" s="233">
        <v>7</v>
      </c>
      <c r="J53" s="193">
        <v>3</v>
      </c>
      <c r="K53" s="194">
        <v>11</v>
      </c>
      <c r="L53" s="195">
        <v>6</v>
      </c>
      <c r="M53" s="231">
        <v>6</v>
      </c>
    </row>
    <row r="54" spans="1:14">
      <c r="B54" s="2" t="s">
        <v>9</v>
      </c>
      <c r="C54" s="217">
        <v>2</v>
      </c>
      <c r="D54" s="186">
        <v>2</v>
      </c>
      <c r="E54" s="188">
        <v>2</v>
      </c>
      <c r="F54" s="191">
        <v>0</v>
      </c>
      <c r="G54" s="224">
        <v>2</v>
      </c>
      <c r="H54" s="15"/>
      <c r="I54" s="233">
        <v>1</v>
      </c>
      <c r="J54" s="193">
        <v>0</v>
      </c>
      <c r="K54" s="194">
        <v>0</v>
      </c>
      <c r="L54" s="195">
        <v>2</v>
      </c>
      <c r="M54" s="231">
        <v>0</v>
      </c>
    </row>
    <row r="55" spans="1:14" s="4" customFormat="1">
      <c r="B55" s="4" t="s">
        <v>10</v>
      </c>
      <c r="C55" s="218">
        <f>SUM(C53:C54)</f>
        <v>31</v>
      </c>
      <c r="D55" s="207">
        <f t="shared" ref="D55" si="95">SUM(D53:D54)</f>
        <v>32</v>
      </c>
      <c r="E55" s="202">
        <f t="shared" ref="E55" si="96">SUM(E53:E54)</f>
        <v>23</v>
      </c>
      <c r="F55" s="212">
        <f t="shared" ref="F55" si="97">SUM(F53:F54)</f>
        <v>25</v>
      </c>
      <c r="G55" s="225">
        <f t="shared" ref="G55" si="98">SUM(G53:G54)</f>
        <v>31</v>
      </c>
      <c r="H55" s="175"/>
      <c r="I55" s="218">
        <f t="shared" ref="I55" si="99">SUM(I53:I54)</f>
        <v>8</v>
      </c>
      <c r="J55" s="207">
        <f t="shared" ref="J55" si="100">SUM(J53:J54)</f>
        <v>3</v>
      </c>
      <c r="K55" s="202">
        <f t="shared" ref="K55" si="101">SUM(K53:K54)</f>
        <v>11</v>
      </c>
      <c r="L55" s="212">
        <f t="shared" ref="L55" si="102">SUM(L53:L54)</f>
        <v>8</v>
      </c>
      <c r="M55" s="225">
        <f t="shared" ref="M55" si="103">SUM(M53:M54)</f>
        <v>6</v>
      </c>
    </row>
    <row r="56" spans="1:14">
      <c r="C56" s="219"/>
      <c r="D56" s="208"/>
      <c r="E56" s="203"/>
      <c r="F56" s="213"/>
      <c r="G56" s="226"/>
      <c r="H56" s="15"/>
      <c r="I56" s="219"/>
      <c r="J56" s="208"/>
      <c r="K56" s="203"/>
      <c r="L56" s="213"/>
      <c r="M56" s="226"/>
    </row>
    <row r="57" spans="1:14">
      <c r="A57" s="3" t="s">
        <v>30</v>
      </c>
      <c r="B57" s="2" t="s">
        <v>8</v>
      </c>
      <c r="C57" s="217">
        <v>58</v>
      </c>
      <c r="D57" s="186">
        <v>66</v>
      </c>
      <c r="E57" s="188">
        <v>60</v>
      </c>
      <c r="F57" s="191">
        <v>61</v>
      </c>
      <c r="G57" s="224">
        <v>73</v>
      </c>
      <c r="H57" s="15"/>
      <c r="I57" s="233">
        <v>10</v>
      </c>
      <c r="J57" s="193">
        <v>12</v>
      </c>
      <c r="K57" s="194">
        <v>11</v>
      </c>
      <c r="L57" s="195">
        <v>11</v>
      </c>
      <c r="M57" s="231">
        <v>9</v>
      </c>
    </row>
    <row r="58" spans="1:14">
      <c r="B58" s="2" t="s">
        <v>9</v>
      </c>
      <c r="C58" s="217">
        <v>10</v>
      </c>
      <c r="D58" s="186">
        <v>8</v>
      </c>
      <c r="E58" s="188">
        <v>10</v>
      </c>
      <c r="F58" s="191">
        <v>11</v>
      </c>
      <c r="G58" s="224">
        <v>9</v>
      </c>
      <c r="H58" s="15"/>
      <c r="I58" s="233">
        <v>2</v>
      </c>
      <c r="J58" s="193">
        <v>0</v>
      </c>
      <c r="K58" s="194">
        <v>1</v>
      </c>
      <c r="L58" s="195">
        <v>0</v>
      </c>
      <c r="M58" s="231">
        <v>3</v>
      </c>
    </row>
    <row r="59" spans="1:14" s="4" customFormat="1">
      <c r="B59" s="4" t="s">
        <v>10</v>
      </c>
      <c r="C59" s="218">
        <f>SUM(C57:C58)</f>
        <v>68</v>
      </c>
      <c r="D59" s="207">
        <f t="shared" ref="D59" si="104">SUM(D57:D58)</f>
        <v>74</v>
      </c>
      <c r="E59" s="202">
        <f t="shared" ref="E59" si="105">SUM(E57:E58)</f>
        <v>70</v>
      </c>
      <c r="F59" s="212">
        <f t="shared" ref="F59" si="106">SUM(F57:F58)</f>
        <v>72</v>
      </c>
      <c r="G59" s="225">
        <f t="shared" ref="G59" si="107">SUM(G57:G58)</f>
        <v>82</v>
      </c>
      <c r="H59" s="175"/>
      <c r="I59" s="218">
        <f t="shared" ref="I59" si="108">SUM(I57:I58)</f>
        <v>12</v>
      </c>
      <c r="J59" s="207">
        <f t="shared" ref="J59" si="109">SUM(J57:J58)</f>
        <v>12</v>
      </c>
      <c r="K59" s="202">
        <f t="shared" ref="K59" si="110">SUM(K57:K58)</f>
        <v>12</v>
      </c>
      <c r="L59" s="212">
        <f t="shared" ref="L59" si="111">SUM(L57:L58)</f>
        <v>11</v>
      </c>
      <c r="M59" s="225">
        <f t="shared" ref="M59" si="112">SUM(M57:M58)</f>
        <v>12</v>
      </c>
    </row>
    <row r="60" spans="1:14">
      <c r="C60" s="219"/>
      <c r="D60" s="208"/>
      <c r="E60" s="203"/>
      <c r="F60" s="213"/>
      <c r="G60" s="226"/>
      <c r="H60" s="15"/>
      <c r="I60" s="219"/>
      <c r="J60" s="208"/>
      <c r="K60" s="203"/>
      <c r="L60" s="213"/>
      <c r="M60" s="226"/>
    </row>
    <row r="61" spans="1:14">
      <c r="A61" s="3" t="s">
        <v>48</v>
      </c>
      <c r="B61" s="2" t="s">
        <v>8</v>
      </c>
      <c r="C61" s="221">
        <f>C57+C53+C49+C45+C41+C37+C33+C29+C25+C21+C17+C13+C9+C5</f>
        <v>1570</v>
      </c>
      <c r="D61" s="209">
        <f t="shared" ref="D61:G61" si="113">D57+D53+D49+D45+D41+D37+D33+D29+D25+D21+D17+D13+D9+D5</f>
        <v>1589</v>
      </c>
      <c r="E61" s="204">
        <f t="shared" si="113"/>
        <v>1570</v>
      </c>
      <c r="F61" s="214">
        <f t="shared" si="113"/>
        <v>1615</v>
      </c>
      <c r="G61" s="228">
        <f t="shared" si="113"/>
        <v>1649</v>
      </c>
      <c r="H61" s="15"/>
      <c r="I61" s="221">
        <f t="shared" ref="I61:M61" si="114">I57+I53+I49+I45+I41+I37+I33+I29+I25+I21+I17+I13+I9+I5</f>
        <v>424</v>
      </c>
      <c r="J61" s="209">
        <f t="shared" si="114"/>
        <v>409</v>
      </c>
      <c r="K61" s="204">
        <f t="shared" si="114"/>
        <v>402</v>
      </c>
      <c r="L61" s="214">
        <f t="shared" si="114"/>
        <v>352</v>
      </c>
      <c r="M61" s="228">
        <f t="shared" si="114"/>
        <v>406</v>
      </c>
    </row>
    <row r="62" spans="1:14">
      <c r="B62" s="2" t="s">
        <v>49</v>
      </c>
      <c r="C62" s="222">
        <f>C58+C54+C50+C46+C42+C38+C34+C30+C26+C22+C18+C14+C10+C6</f>
        <v>63</v>
      </c>
      <c r="D62" s="210">
        <f t="shared" ref="D62:G62" si="115">D58+D54+D50+D46+D42+D38+D34+D30+D26+D22+D18+D14+D10+D6</f>
        <v>66</v>
      </c>
      <c r="E62" s="205">
        <f t="shared" si="115"/>
        <v>52</v>
      </c>
      <c r="F62" s="215">
        <f t="shared" si="115"/>
        <v>51</v>
      </c>
      <c r="G62" s="229">
        <f t="shared" si="115"/>
        <v>43</v>
      </c>
      <c r="H62" s="196"/>
      <c r="I62" s="222">
        <f t="shared" ref="I62:M62" si="116">I58+I54+I50+I46+I42+I38+I34+I30+I26+I22+I18+I14+I10+I6</f>
        <v>12</v>
      </c>
      <c r="J62" s="210">
        <f t="shared" si="116"/>
        <v>13</v>
      </c>
      <c r="K62" s="205">
        <f t="shared" si="116"/>
        <v>13</v>
      </c>
      <c r="L62" s="215">
        <f t="shared" si="116"/>
        <v>8</v>
      </c>
      <c r="M62" s="229">
        <f t="shared" si="116"/>
        <v>10</v>
      </c>
    </row>
    <row r="63" spans="1:14" s="4" customFormat="1" ht="16" thickBot="1">
      <c r="B63" s="4" t="s">
        <v>50</v>
      </c>
      <c r="C63" s="223">
        <f>SUM(C61:C62)</f>
        <v>1633</v>
      </c>
      <c r="D63" s="211">
        <f t="shared" ref="D63" si="117">SUM(D61:D62)</f>
        <v>1655</v>
      </c>
      <c r="E63" s="206">
        <f t="shared" ref="E63" si="118">SUM(E61:E62)</f>
        <v>1622</v>
      </c>
      <c r="F63" s="216">
        <f t="shared" ref="F63" si="119">SUM(F61:F62)</f>
        <v>1666</v>
      </c>
      <c r="G63" s="230">
        <f t="shared" ref="G63" si="120">SUM(G61:G62)</f>
        <v>1692</v>
      </c>
      <c r="H63" s="197"/>
      <c r="I63" s="223">
        <f t="shared" ref="I63" si="121">SUM(I61:I62)</f>
        <v>436</v>
      </c>
      <c r="J63" s="211">
        <f t="shared" ref="J63" si="122">SUM(J61:J62)</f>
        <v>422</v>
      </c>
      <c r="K63" s="206">
        <f t="shared" ref="K63" si="123">SUM(K61:K62)</f>
        <v>415</v>
      </c>
      <c r="L63" s="216">
        <f t="shared" ref="L63" si="124">SUM(L61:L62)</f>
        <v>360</v>
      </c>
      <c r="M63" s="230">
        <f t="shared" ref="M63" si="125">SUM(M61:M62)</f>
        <v>416</v>
      </c>
    </row>
    <row r="64" spans="1:14">
      <c r="B64" t="s">
        <v>51</v>
      </c>
    </row>
  </sheetData>
  <mergeCells count="2">
    <mergeCell ref="I3:M3"/>
    <mergeCell ref="C3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zoomScale="125" zoomScaleNormal="125" zoomScalePageLayoutView="125" workbookViewId="0">
      <pane ySplit="5" topLeftCell="A129" activePane="bottomLeft" state="frozen"/>
      <selection pane="bottomLeft" activeCell="O159" sqref="O159"/>
    </sheetView>
  </sheetViews>
  <sheetFormatPr baseColWidth="10" defaultColWidth="11" defaultRowHeight="15" x14ac:dyDescent="0"/>
  <cols>
    <col min="1" max="1" width="25.83203125" customWidth="1"/>
    <col min="2" max="2" width="27.1640625" bestFit="1" customWidth="1"/>
    <col min="3" max="24" width="7.83203125" customWidth="1"/>
  </cols>
  <sheetData>
    <row r="1" spans="1:24" s="182" customFormat="1" ht="18">
      <c r="A1" s="182" t="s">
        <v>0</v>
      </c>
    </row>
    <row r="2" spans="1:24" ht="18">
      <c r="B2" s="183" t="s">
        <v>31</v>
      </c>
    </row>
    <row r="4" spans="1:24">
      <c r="A4" t="s">
        <v>1</v>
      </c>
      <c r="C4" s="236" t="s">
        <v>32</v>
      </c>
      <c r="D4" s="237"/>
      <c r="E4" s="238"/>
      <c r="F4" s="236" t="s">
        <v>33</v>
      </c>
      <c r="G4" s="237"/>
      <c r="H4" s="238"/>
      <c r="I4" s="236" t="s">
        <v>34</v>
      </c>
      <c r="J4" s="237"/>
      <c r="K4" s="238"/>
      <c r="L4" s="236" t="s">
        <v>3</v>
      </c>
      <c r="M4" s="237"/>
      <c r="N4" s="238"/>
      <c r="O4" s="236" t="s">
        <v>4</v>
      </c>
      <c r="P4" s="237"/>
      <c r="Q4" s="238"/>
      <c r="R4" s="236" t="s">
        <v>5</v>
      </c>
      <c r="S4" s="237"/>
      <c r="T4" s="238"/>
      <c r="U4" s="236" t="s">
        <v>6</v>
      </c>
      <c r="V4" s="237"/>
      <c r="W4" s="237"/>
      <c r="X4" s="16">
        <v>2025</v>
      </c>
    </row>
    <row r="5" spans="1:24" ht="29" thickBot="1">
      <c r="C5" s="19" t="s">
        <v>10</v>
      </c>
      <c r="D5" s="19" t="s">
        <v>35</v>
      </c>
      <c r="E5" s="19" t="s">
        <v>36</v>
      </c>
      <c r="F5" s="5" t="s">
        <v>10</v>
      </c>
      <c r="G5" s="5" t="s">
        <v>35</v>
      </c>
      <c r="H5" s="5" t="s">
        <v>36</v>
      </c>
      <c r="I5" s="19" t="s">
        <v>10</v>
      </c>
      <c r="J5" s="19" t="s">
        <v>35</v>
      </c>
      <c r="K5" s="19" t="s">
        <v>36</v>
      </c>
      <c r="L5" s="5" t="s">
        <v>10</v>
      </c>
      <c r="M5" s="5" t="s">
        <v>35</v>
      </c>
      <c r="N5" s="5" t="s">
        <v>36</v>
      </c>
      <c r="O5" s="19" t="s">
        <v>10</v>
      </c>
      <c r="P5" s="19" t="s">
        <v>35</v>
      </c>
      <c r="Q5" s="19" t="s">
        <v>36</v>
      </c>
      <c r="R5" s="5" t="s">
        <v>10</v>
      </c>
      <c r="S5" s="5" t="s">
        <v>35</v>
      </c>
      <c r="T5" s="5" t="s">
        <v>36</v>
      </c>
      <c r="U5" s="19" t="s">
        <v>10</v>
      </c>
      <c r="V5" s="19" t="s">
        <v>35</v>
      </c>
      <c r="W5" s="19" t="s">
        <v>36</v>
      </c>
      <c r="X5" s="19" t="s">
        <v>52</v>
      </c>
    </row>
    <row r="6" spans="1:24">
      <c r="A6" s="3" t="s">
        <v>17</v>
      </c>
      <c r="B6" t="s">
        <v>43</v>
      </c>
      <c r="C6" s="20">
        <v>1</v>
      </c>
      <c r="D6" s="21">
        <v>1</v>
      </c>
      <c r="E6" s="22">
        <v>0</v>
      </c>
      <c r="F6" s="36">
        <v>2</v>
      </c>
      <c r="G6" s="37">
        <v>2</v>
      </c>
      <c r="H6" s="38">
        <v>0</v>
      </c>
      <c r="I6" s="20">
        <v>2</v>
      </c>
      <c r="J6" s="21">
        <v>2</v>
      </c>
      <c r="K6" s="22">
        <v>0</v>
      </c>
      <c r="L6" s="46">
        <v>3</v>
      </c>
      <c r="M6" s="47">
        <v>2</v>
      </c>
      <c r="N6" s="48">
        <v>1</v>
      </c>
      <c r="O6" s="20">
        <v>3</v>
      </c>
      <c r="P6" s="21">
        <v>2</v>
      </c>
      <c r="Q6" s="22">
        <v>1</v>
      </c>
      <c r="R6" s="56">
        <v>5</v>
      </c>
      <c r="S6" s="57">
        <v>5</v>
      </c>
      <c r="T6" s="58">
        <v>0</v>
      </c>
      <c r="U6" s="20">
        <v>1</v>
      </c>
      <c r="V6" s="21">
        <v>1</v>
      </c>
      <c r="W6" s="168">
        <v>0</v>
      </c>
      <c r="X6" s="171"/>
    </row>
    <row r="7" spans="1:24">
      <c r="A7" s="3"/>
      <c r="B7" s="2" t="s">
        <v>44</v>
      </c>
      <c r="C7" s="23"/>
      <c r="D7" s="24"/>
      <c r="E7" s="25"/>
      <c r="F7" s="39"/>
      <c r="G7" s="39"/>
      <c r="H7" s="39"/>
      <c r="I7" s="23"/>
      <c r="J7" s="24"/>
      <c r="K7" s="25"/>
      <c r="L7" s="49"/>
      <c r="M7" s="49"/>
      <c r="N7" s="49"/>
      <c r="O7" s="23"/>
      <c r="P7" s="24"/>
      <c r="Q7" s="25"/>
      <c r="R7" s="59"/>
      <c r="S7" s="59"/>
      <c r="T7" s="59"/>
      <c r="U7" s="23"/>
      <c r="V7" s="24"/>
      <c r="W7" s="24"/>
      <c r="X7" s="172"/>
    </row>
    <row r="8" spans="1:24">
      <c r="A8" s="3"/>
      <c r="B8" t="s">
        <v>37</v>
      </c>
      <c r="C8" s="26">
        <v>1</v>
      </c>
      <c r="D8" s="11">
        <v>1</v>
      </c>
      <c r="E8" s="27"/>
      <c r="F8" s="40">
        <v>1</v>
      </c>
      <c r="G8" s="41">
        <v>1</v>
      </c>
      <c r="H8" s="42"/>
      <c r="I8" s="26">
        <v>1</v>
      </c>
      <c r="J8" s="11">
        <v>1</v>
      </c>
      <c r="K8" s="27"/>
      <c r="L8" s="50">
        <v>0.33333333333333331</v>
      </c>
      <c r="M8" s="51">
        <v>0.5</v>
      </c>
      <c r="N8" s="52"/>
      <c r="O8" s="26">
        <v>0.33333333333333331</v>
      </c>
      <c r="P8" s="11">
        <v>0.5</v>
      </c>
      <c r="Q8" s="27"/>
      <c r="R8" s="60">
        <v>1</v>
      </c>
      <c r="S8" s="61">
        <v>1</v>
      </c>
      <c r="T8" s="62"/>
      <c r="U8" s="26"/>
      <c r="V8" s="11"/>
      <c r="W8" s="34"/>
      <c r="X8" s="173">
        <v>0.9</v>
      </c>
    </row>
    <row r="9" spans="1:24">
      <c r="A9" s="3"/>
      <c r="B9" t="s">
        <v>38</v>
      </c>
      <c r="C9" s="26">
        <v>1</v>
      </c>
      <c r="D9" s="11">
        <v>1</v>
      </c>
      <c r="E9" s="27"/>
      <c r="F9" s="40">
        <v>1</v>
      </c>
      <c r="G9" s="41">
        <v>1</v>
      </c>
      <c r="H9" s="42"/>
      <c r="I9" s="26">
        <v>1</v>
      </c>
      <c r="J9" s="11">
        <v>1</v>
      </c>
      <c r="K9" s="27"/>
      <c r="L9" s="50">
        <v>0.33333333333333331</v>
      </c>
      <c r="M9" s="51">
        <v>0.5</v>
      </c>
      <c r="N9" s="52"/>
      <c r="O9" s="26">
        <v>0.33333333333333331</v>
      </c>
      <c r="P9" s="11">
        <v>0.5</v>
      </c>
      <c r="Q9" s="27"/>
      <c r="R9" s="60">
        <v>1</v>
      </c>
      <c r="S9" s="61">
        <v>1</v>
      </c>
      <c r="T9" s="62"/>
      <c r="U9" s="26"/>
      <c r="V9" s="11"/>
      <c r="W9" s="34"/>
      <c r="X9" s="173">
        <v>0.82</v>
      </c>
    </row>
    <row r="10" spans="1:24">
      <c r="A10" s="3"/>
      <c r="B10" t="s">
        <v>39</v>
      </c>
      <c r="C10" s="26">
        <v>1</v>
      </c>
      <c r="D10" s="11">
        <v>1</v>
      </c>
      <c r="E10" s="27"/>
      <c r="F10" s="40">
        <v>1</v>
      </c>
      <c r="G10" s="41">
        <v>1</v>
      </c>
      <c r="H10" s="42"/>
      <c r="I10" s="26">
        <v>0.5</v>
      </c>
      <c r="J10" s="11">
        <v>0.5</v>
      </c>
      <c r="K10" s="27"/>
      <c r="L10" s="50">
        <v>0.33333333333333331</v>
      </c>
      <c r="M10" s="51">
        <v>0.5</v>
      </c>
      <c r="N10" s="52"/>
      <c r="O10" s="26">
        <v>0.33333333333333331</v>
      </c>
      <c r="P10" s="11">
        <v>0.5</v>
      </c>
      <c r="Q10" s="27"/>
      <c r="R10" s="60"/>
      <c r="S10" s="61"/>
      <c r="T10" s="59"/>
      <c r="U10" s="23"/>
      <c r="V10" s="24"/>
      <c r="W10" s="24"/>
      <c r="X10" s="173">
        <v>0.76</v>
      </c>
    </row>
    <row r="11" spans="1:24">
      <c r="A11" s="3"/>
      <c r="B11" s="2" t="s">
        <v>45</v>
      </c>
      <c r="C11" s="23"/>
      <c r="D11" s="24"/>
      <c r="E11" s="25"/>
      <c r="F11" s="39"/>
      <c r="G11" s="39"/>
      <c r="H11" s="39"/>
      <c r="I11" s="23"/>
      <c r="J11" s="24"/>
      <c r="K11" s="25"/>
      <c r="L11" s="49"/>
      <c r="M11" s="49"/>
      <c r="N11" s="49"/>
      <c r="O11" s="23"/>
      <c r="P11" s="24"/>
      <c r="Q11" s="25"/>
      <c r="R11" s="59"/>
      <c r="S11" s="59"/>
      <c r="T11" s="59"/>
      <c r="U11" s="23"/>
      <c r="V11" s="24"/>
      <c r="W11" s="24"/>
      <c r="X11" s="173"/>
    </row>
    <row r="12" spans="1:24">
      <c r="A12" s="3"/>
      <c r="B12" t="s">
        <v>40</v>
      </c>
      <c r="C12" s="26"/>
      <c r="D12" s="11"/>
      <c r="E12" s="27"/>
      <c r="F12" s="40"/>
      <c r="G12" s="41"/>
      <c r="H12" s="42"/>
      <c r="I12" s="26">
        <v>0.5</v>
      </c>
      <c r="J12" s="11">
        <v>0.5</v>
      </c>
      <c r="K12" s="27"/>
      <c r="L12" s="50"/>
      <c r="M12" s="51"/>
      <c r="N12" s="52"/>
      <c r="O12" s="26"/>
      <c r="P12" s="11"/>
      <c r="Q12" s="27"/>
      <c r="R12" s="60"/>
      <c r="S12" s="61"/>
      <c r="T12" s="59"/>
      <c r="U12" s="23"/>
      <c r="V12" s="24"/>
      <c r="W12" s="24"/>
      <c r="X12" s="173">
        <v>0.31</v>
      </c>
    </row>
    <row r="13" spans="1:24">
      <c r="B13" t="s">
        <v>41</v>
      </c>
      <c r="C13" s="26">
        <v>1</v>
      </c>
      <c r="D13" s="11">
        <v>1</v>
      </c>
      <c r="E13" s="27"/>
      <c r="F13" s="40">
        <v>0.5</v>
      </c>
      <c r="G13" s="41">
        <v>0.5</v>
      </c>
      <c r="H13" s="42"/>
      <c r="I13" s="26">
        <v>0.5</v>
      </c>
      <c r="J13" s="11">
        <v>0.5</v>
      </c>
      <c r="K13" s="27"/>
      <c r="L13" s="50"/>
      <c r="M13" s="51"/>
      <c r="N13" s="52"/>
      <c r="O13" s="26"/>
      <c r="P13" s="11"/>
      <c r="Q13" s="27"/>
      <c r="R13" s="60"/>
      <c r="S13" s="61"/>
      <c r="T13" s="62"/>
      <c r="U13" s="26"/>
      <c r="V13" s="11"/>
      <c r="W13" s="34"/>
      <c r="X13" s="173">
        <v>0.42</v>
      </c>
    </row>
    <row r="14" spans="1:24">
      <c r="B14" t="s">
        <v>42</v>
      </c>
      <c r="C14" s="26">
        <v>1</v>
      </c>
      <c r="D14" s="11">
        <v>1</v>
      </c>
      <c r="E14" s="27"/>
      <c r="F14" s="40">
        <v>1</v>
      </c>
      <c r="G14" s="41">
        <v>1</v>
      </c>
      <c r="H14" s="42"/>
      <c r="I14" s="26"/>
      <c r="J14" s="11"/>
      <c r="K14" s="27"/>
      <c r="L14" s="50"/>
      <c r="M14" s="51"/>
      <c r="N14" s="52"/>
      <c r="O14" s="26"/>
      <c r="P14" s="11"/>
      <c r="Q14" s="27"/>
      <c r="R14" s="60"/>
      <c r="S14" s="61"/>
      <c r="T14" s="62"/>
      <c r="U14" s="26"/>
      <c r="V14" s="11"/>
      <c r="W14" s="34"/>
      <c r="X14" s="173">
        <v>0.55000000000000004</v>
      </c>
    </row>
    <row r="15" spans="1:24">
      <c r="C15" s="23"/>
      <c r="D15" s="24"/>
      <c r="E15" s="25"/>
      <c r="F15" s="39"/>
      <c r="G15" s="39"/>
      <c r="H15" s="39"/>
      <c r="I15" s="23"/>
      <c r="J15" s="24"/>
      <c r="K15" s="25"/>
      <c r="L15" s="49"/>
      <c r="M15" s="49"/>
      <c r="N15" s="49"/>
      <c r="O15" s="23"/>
      <c r="P15" s="24"/>
      <c r="Q15" s="25"/>
      <c r="R15" s="59"/>
      <c r="S15" s="59"/>
      <c r="T15" s="59"/>
      <c r="U15" s="23"/>
      <c r="V15" s="24"/>
      <c r="W15" s="24"/>
      <c r="X15" s="172"/>
    </row>
    <row r="16" spans="1:24">
      <c r="A16" s="3" t="s">
        <v>18</v>
      </c>
      <c r="B16" t="s">
        <v>43</v>
      </c>
      <c r="C16" s="28">
        <v>1</v>
      </c>
      <c r="D16" s="6">
        <v>1</v>
      </c>
      <c r="E16" s="29">
        <v>0</v>
      </c>
      <c r="F16" s="36">
        <v>4</v>
      </c>
      <c r="G16" s="37">
        <v>4</v>
      </c>
      <c r="H16" s="38">
        <v>0</v>
      </c>
      <c r="I16" s="28">
        <v>5</v>
      </c>
      <c r="J16" s="6">
        <v>5</v>
      </c>
      <c r="K16" s="29">
        <v>0</v>
      </c>
      <c r="L16" s="46">
        <v>8</v>
      </c>
      <c r="M16" s="47">
        <v>7</v>
      </c>
      <c r="N16" s="48">
        <v>1</v>
      </c>
      <c r="O16" s="28">
        <v>6</v>
      </c>
      <c r="P16" s="6">
        <v>5</v>
      </c>
      <c r="Q16" s="29">
        <v>1</v>
      </c>
      <c r="R16" s="56">
        <v>4</v>
      </c>
      <c r="S16" s="57">
        <v>4</v>
      </c>
      <c r="T16" s="58">
        <v>0</v>
      </c>
      <c r="U16" s="28">
        <v>10</v>
      </c>
      <c r="V16" s="6">
        <v>8</v>
      </c>
      <c r="W16" s="33">
        <v>2</v>
      </c>
      <c r="X16" s="172"/>
    </row>
    <row r="17" spans="1:24">
      <c r="B17" s="2" t="s">
        <v>44</v>
      </c>
      <c r="C17" s="23"/>
      <c r="D17" s="24"/>
      <c r="E17" s="25"/>
      <c r="F17" s="39"/>
      <c r="G17" s="39"/>
      <c r="H17" s="39"/>
      <c r="I17" s="23"/>
      <c r="J17" s="24"/>
      <c r="K17" s="25"/>
      <c r="L17" s="49"/>
      <c r="M17" s="49"/>
      <c r="N17" s="49"/>
      <c r="O17" s="23"/>
      <c r="P17" s="24"/>
      <c r="Q17" s="25"/>
      <c r="R17" s="59"/>
      <c r="S17" s="59"/>
      <c r="T17" s="59"/>
      <c r="U17" s="23"/>
      <c r="V17" s="24"/>
      <c r="W17" s="24"/>
      <c r="X17" s="172"/>
    </row>
    <row r="18" spans="1:24">
      <c r="B18" t="s">
        <v>37</v>
      </c>
      <c r="C18" s="26">
        <v>1</v>
      </c>
      <c r="D18" s="11">
        <v>1</v>
      </c>
      <c r="E18" s="27"/>
      <c r="F18" s="40">
        <v>1</v>
      </c>
      <c r="G18" s="41">
        <v>1</v>
      </c>
      <c r="H18" s="42"/>
      <c r="I18" s="26">
        <v>1</v>
      </c>
      <c r="J18" s="11">
        <v>1</v>
      </c>
      <c r="K18" s="27"/>
      <c r="L18" s="50">
        <v>0.625</v>
      </c>
      <c r="M18" s="51">
        <v>0.5714285714285714</v>
      </c>
      <c r="N18" s="52">
        <v>1</v>
      </c>
      <c r="O18" s="26">
        <v>0.66666666666666663</v>
      </c>
      <c r="P18" s="11">
        <v>0.6</v>
      </c>
      <c r="Q18" s="27">
        <v>1</v>
      </c>
      <c r="R18" s="60">
        <v>1</v>
      </c>
      <c r="S18" s="61">
        <v>1</v>
      </c>
      <c r="T18" s="62"/>
      <c r="U18" s="26">
        <v>0.7</v>
      </c>
      <c r="V18" s="11">
        <v>0.75</v>
      </c>
      <c r="W18" s="34">
        <v>0.5</v>
      </c>
      <c r="X18" s="173">
        <v>0.9</v>
      </c>
    </row>
    <row r="19" spans="1:24">
      <c r="B19" t="s">
        <v>38</v>
      </c>
      <c r="C19" s="26">
        <v>1</v>
      </c>
      <c r="D19" s="11">
        <v>1</v>
      </c>
      <c r="E19" s="27"/>
      <c r="F19" s="40">
        <v>1</v>
      </c>
      <c r="G19" s="41">
        <v>1</v>
      </c>
      <c r="H19" s="42"/>
      <c r="I19" s="26">
        <v>0.8</v>
      </c>
      <c r="J19" s="11">
        <v>0.8</v>
      </c>
      <c r="K19" s="27"/>
      <c r="L19" s="50">
        <v>0.625</v>
      </c>
      <c r="M19" s="51">
        <v>0.5714285714285714</v>
      </c>
      <c r="N19" s="52">
        <v>1</v>
      </c>
      <c r="O19" s="26">
        <v>0.5</v>
      </c>
      <c r="P19" s="11">
        <v>0.4</v>
      </c>
      <c r="Q19" s="27">
        <v>1</v>
      </c>
      <c r="R19" s="60">
        <v>0.75</v>
      </c>
      <c r="S19" s="61">
        <v>0.75</v>
      </c>
      <c r="T19" s="62"/>
      <c r="U19" s="26"/>
      <c r="V19" s="11"/>
      <c r="W19" s="34"/>
      <c r="X19" s="173">
        <v>0.82</v>
      </c>
    </row>
    <row r="20" spans="1:24">
      <c r="B20" t="s">
        <v>39</v>
      </c>
      <c r="C20" s="26">
        <v>1</v>
      </c>
      <c r="D20" s="11">
        <v>1</v>
      </c>
      <c r="E20" s="27"/>
      <c r="F20" s="40">
        <v>0.75</v>
      </c>
      <c r="G20" s="41">
        <v>0.75</v>
      </c>
      <c r="H20" s="42"/>
      <c r="I20" s="26">
        <v>0.8</v>
      </c>
      <c r="J20" s="11">
        <v>0.8</v>
      </c>
      <c r="K20" s="27"/>
      <c r="L20" s="50">
        <v>0.625</v>
      </c>
      <c r="M20" s="51">
        <v>0.5714285714285714</v>
      </c>
      <c r="N20" s="52">
        <v>1</v>
      </c>
      <c r="O20" s="26">
        <v>0.5</v>
      </c>
      <c r="P20" s="11">
        <v>0.4</v>
      </c>
      <c r="Q20" s="27">
        <v>1</v>
      </c>
      <c r="R20" s="60"/>
      <c r="S20" s="61"/>
      <c r="T20" s="62"/>
      <c r="U20" s="26"/>
      <c r="V20" s="11"/>
      <c r="W20" s="34"/>
      <c r="X20" s="173">
        <v>0.76</v>
      </c>
    </row>
    <row r="21" spans="1:24">
      <c r="B21" s="2" t="s">
        <v>45</v>
      </c>
      <c r="C21" s="23"/>
      <c r="D21" s="24"/>
      <c r="E21" s="25"/>
      <c r="F21" s="39"/>
      <c r="G21" s="39"/>
      <c r="H21" s="39"/>
      <c r="I21" s="23"/>
      <c r="J21" s="24"/>
      <c r="K21" s="25"/>
      <c r="L21" s="49"/>
      <c r="M21" s="49"/>
      <c r="N21" s="49"/>
      <c r="O21" s="23"/>
      <c r="P21" s="24"/>
      <c r="Q21" s="25"/>
      <c r="R21" s="59"/>
      <c r="S21" s="59"/>
      <c r="T21" s="59"/>
      <c r="U21" s="23"/>
      <c r="V21" s="24"/>
      <c r="W21" s="24"/>
      <c r="X21" s="173"/>
    </row>
    <row r="22" spans="1:24">
      <c r="B22" t="s">
        <v>40</v>
      </c>
      <c r="C22" s="26"/>
      <c r="D22" s="11"/>
      <c r="E22" s="27"/>
      <c r="F22" s="40"/>
      <c r="G22" s="41"/>
      <c r="H22" s="42"/>
      <c r="I22" s="26"/>
      <c r="J22" s="11"/>
      <c r="K22" s="27"/>
      <c r="L22" s="50"/>
      <c r="M22" s="51"/>
      <c r="N22" s="52"/>
      <c r="O22" s="26"/>
      <c r="P22" s="11"/>
      <c r="Q22" s="27"/>
      <c r="R22" s="60"/>
      <c r="S22" s="61"/>
      <c r="T22" s="62"/>
      <c r="U22" s="26"/>
      <c r="V22" s="11"/>
      <c r="W22" s="34"/>
      <c r="X22" s="173">
        <v>0.31</v>
      </c>
    </row>
    <row r="23" spans="1:24">
      <c r="B23" t="s">
        <v>41</v>
      </c>
      <c r="C23" s="26"/>
      <c r="D23" s="11"/>
      <c r="E23" s="27"/>
      <c r="F23" s="40"/>
      <c r="G23" s="41"/>
      <c r="H23" s="42"/>
      <c r="I23" s="26">
        <v>0.2</v>
      </c>
      <c r="J23" s="11">
        <v>0.2</v>
      </c>
      <c r="K23" s="27"/>
      <c r="L23" s="50"/>
      <c r="M23" s="51"/>
      <c r="N23" s="52"/>
      <c r="O23" s="26"/>
      <c r="P23" s="11"/>
      <c r="Q23" s="27"/>
      <c r="R23" s="60"/>
      <c r="S23" s="61"/>
      <c r="T23" s="62"/>
      <c r="U23" s="26"/>
      <c r="V23" s="11"/>
      <c r="W23" s="34"/>
      <c r="X23" s="173">
        <v>0.42</v>
      </c>
    </row>
    <row r="24" spans="1:24">
      <c r="B24" t="s">
        <v>42</v>
      </c>
      <c r="C24" s="26"/>
      <c r="D24" s="11"/>
      <c r="E24" s="27"/>
      <c r="F24" s="40">
        <v>0.5</v>
      </c>
      <c r="G24" s="41">
        <v>0.5</v>
      </c>
      <c r="H24" s="42"/>
      <c r="I24" s="26"/>
      <c r="J24" s="11"/>
      <c r="K24" s="27"/>
      <c r="L24" s="50"/>
      <c r="M24" s="51"/>
      <c r="N24" s="52"/>
      <c r="O24" s="26"/>
      <c r="P24" s="11"/>
      <c r="Q24" s="27"/>
      <c r="R24" s="60"/>
      <c r="S24" s="61"/>
      <c r="T24" s="62"/>
      <c r="U24" s="26"/>
      <c r="V24" s="11"/>
      <c r="W24" s="34"/>
      <c r="X24" s="173">
        <v>0.55000000000000004</v>
      </c>
    </row>
    <row r="25" spans="1:24">
      <c r="C25" s="23"/>
      <c r="D25" s="24"/>
      <c r="E25" s="25"/>
      <c r="F25" s="39"/>
      <c r="G25" s="39"/>
      <c r="H25" s="39"/>
      <c r="I25" s="23"/>
      <c r="J25" s="24"/>
      <c r="K25" s="25"/>
      <c r="L25" s="49"/>
      <c r="M25" s="49"/>
      <c r="N25" s="49"/>
      <c r="O25" s="23"/>
      <c r="P25" s="24"/>
      <c r="Q25" s="25"/>
      <c r="R25" s="59"/>
      <c r="S25" s="59"/>
      <c r="T25" s="59"/>
      <c r="U25" s="23"/>
      <c r="V25" s="24"/>
      <c r="W25" s="24"/>
      <c r="X25" s="172"/>
    </row>
    <row r="26" spans="1:24">
      <c r="A26" s="3" t="s">
        <v>19</v>
      </c>
      <c r="B26" s="7" t="s">
        <v>43</v>
      </c>
      <c r="C26" s="28">
        <v>2</v>
      </c>
      <c r="D26" s="6">
        <v>2</v>
      </c>
      <c r="E26" s="29">
        <v>0</v>
      </c>
      <c r="F26" s="36">
        <v>3</v>
      </c>
      <c r="G26" s="37">
        <v>3</v>
      </c>
      <c r="H26" s="38">
        <v>0</v>
      </c>
      <c r="I26" s="28">
        <v>4</v>
      </c>
      <c r="J26" s="6">
        <v>4</v>
      </c>
      <c r="K26" s="29">
        <v>0</v>
      </c>
      <c r="L26" s="46">
        <v>3</v>
      </c>
      <c r="M26" s="47">
        <v>3</v>
      </c>
      <c r="N26" s="48">
        <v>0</v>
      </c>
      <c r="O26" s="28">
        <v>5</v>
      </c>
      <c r="P26" s="6">
        <v>5</v>
      </c>
      <c r="Q26" s="29">
        <v>0</v>
      </c>
      <c r="R26" s="56">
        <v>7</v>
      </c>
      <c r="S26" s="57">
        <v>7</v>
      </c>
      <c r="T26" s="58">
        <v>0</v>
      </c>
      <c r="U26" s="28">
        <v>1</v>
      </c>
      <c r="V26" s="6">
        <v>1</v>
      </c>
      <c r="W26" s="33">
        <v>0</v>
      </c>
      <c r="X26" s="172"/>
    </row>
    <row r="27" spans="1:24">
      <c r="A27" s="3"/>
      <c r="B27" s="8" t="s">
        <v>44</v>
      </c>
      <c r="C27" s="23"/>
      <c r="D27" s="24"/>
      <c r="E27" s="25"/>
      <c r="F27" s="39"/>
      <c r="G27" s="39"/>
      <c r="H27" s="39"/>
      <c r="I27" s="23"/>
      <c r="J27" s="24"/>
      <c r="K27" s="25"/>
      <c r="L27" s="49"/>
      <c r="M27" s="49"/>
      <c r="N27" s="49"/>
      <c r="O27" s="23"/>
      <c r="P27" s="24"/>
      <c r="Q27" s="25"/>
      <c r="R27" s="59"/>
      <c r="S27" s="59"/>
      <c r="T27" s="59"/>
      <c r="U27" s="23"/>
      <c r="V27" s="24"/>
      <c r="W27" s="24"/>
      <c r="X27" s="172"/>
    </row>
    <row r="28" spans="1:24">
      <c r="A28" s="3"/>
      <c r="B28" s="7" t="s">
        <v>37</v>
      </c>
      <c r="C28" s="26">
        <v>0.5</v>
      </c>
      <c r="D28" s="11">
        <v>0.5</v>
      </c>
      <c r="E28" s="27"/>
      <c r="F28" s="40">
        <v>1</v>
      </c>
      <c r="G28" s="41">
        <v>1</v>
      </c>
      <c r="H28" s="42"/>
      <c r="I28" s="26">
        <v>0.5</v>
      </c>
      <c r="J28" s="11">
        <v>0.5</v>
      </c>
      <c r="K28" s="27"/>
      <c r="L28" s="50">
        <v>0.66666666666666663</v>
      </c>
      <c r="M28" s="51">
        <v>0.66666666666666663</v>
      </c>
      <c r="N28" s="52"/>
      <c r="O28" s="26">
        <v>0.6</v>
      </c>
      <c r="P28" s="11">
        <v>0.6</v>
      </c>
      <c r="Q28" s="27"/>
      <c r="R28" s="60">
        <v>0.5714285714285714</v>
      </c>
      <c r="S28" s="61">
        <v>0.5714285714285714</v>
      </c>
      <c r="T28" s="62"/>
      <c r="U28" s="26">
        <v>1</v>
      </c>
      <c r="V28" s="11">
        <v>1</v>
      </c>
      <c r="W28" s="34"/>
      <c r="X28" s="173">
        <v>0.9</v>
      </c>
    </row>
    <row r="29" spans="1:24">
      <c r="A29" s="3"/>
      <c r="B29" s="7" t="s">
        <v>38</v>
      </c>
      <c r="C29" s="26">
        <v>0.5</v>
      </c>
      <c r="D29" s="11">
        <v>0.5</v>
      </c>
      <c r="E29" s="27"/>
      <c r="F29" s="40">
        <v>0.33333333333333331</v>
      </c>
      <c r="G29" s="41">
        <v>0.33333333333333331</v>
      </c>
      <c r="H29" s="42"/>
      <c r="I29" s="26">
        <v>0.5</v>
      </c>
      <c r="J29" s="11">
        <v>0.5</v>
      </c>
      <c r="K29" s="27"/>
      <c r="L29" s="50">
        <v>0.66666666666666663</v>
      </c>
      <c r="M29" s="51">
        <v>0.66666666666666663</v>
      </c>
      <c r="N29" s="52"/>
      <c r="O29" s="26">
        <v>0.6</v>
      </c>
      <c r="P29" s="11">
        <v>0.6</v>
      </c>
      <c r="Q29" s="27"/>
      <c r="R29" s="60">
        <v>0.42857142857142855</v>
      </c>
      <c r="S29" s="61">
        <v>0.42857142857142855</v>
      </c>
      <c r="T29" s="62"/>
      <c r="U29" s="26"/>
      <c r="V29" s="11"/>
      <c r="W29" s="34"/>
      <c r="X29" s="173">
        <v>0.82</v>
      </c>
    </row>
    <row r="30" spans="1:24">
      <c r="A30" s="3"/>
      <c r="B30" s="7" t="s">
        <v>39</v>
      </c>
      <c r="C30" s="26">
        <v>0.5</v>
      </c>
      <c r="D30" s="11">
        <v>0.5</v>
      </c>
      <c r="E30" s="27"/>
      <c r="F30" s="40">
        <v>0.33333333333333331</v>
      </c>
      <c r="G30" s="41">
        <v>0.33333333333333331</v>
      </c>
      <c r="H30" s="42"/>
      <c r="I30" s="26">
        <v>0.5</v>
      </c>
      <c r="J30" s="11">
        <v>0.5</v>
      </c>
      <c r="K30" s="27"/>
      <c r="L30" s="50"/>
      <c r="M30" s="51"/>
      <c r="N30" s="52"/>
      <c r="O30" s="26">
        <v>0.6</v>
      </c>
      <c r="P30" s="11">
        <v>0.6</v>
      </c>
      <c r="Q30" s="27"/>
      <c r="R30" s="60"/>
      <c r="S30" s="61"/>
      <c r="T30" s="62"/>
      <c r="U30" s="26"/>
      <c r="V30" s="11"/>
      <c r="W30" s="34"/>
      <c r="X30" s="173">
        <v>0.76</v>
      </c>
    </row>
    <row r="31" spans="1:24">
      <c r="A31" s="3"/>
      <c r="B31" s="8" t="s">
        <v>45</v>
      </c>
      <c r="C31" s="23"/>
      <c r="D31" s="24"/>
      <c r="E31" s="25"/>
      <c r="F31" s="39"/>
      <c r="G31" s="39"/>
      <c r="H31" s="39"/>
      <c r="I31" s="23"/>
      <c r="J31" s="24"/>
      <c r="K31" s="25"/>
      <c r="L31" s="49"/>
      <c r="M31" s="49"/>
      <c r="N31" s="49"/>
      <c r="O31" s="23"/>
      <c r="P31" s="24"/>
      <c r="Q31" s="25"/>
      <c r="R31" s="59"/>
      <c r="S31" s="59"/>
      <c r="T31" s="59"/>
      <c r="U31" s="23"/>
      <c r="V31" s="24"/>
      <c r="W31" s="24"/>
      <c r="X31" s="173"/>
    </row>
    <row r="32" spans="1:24">
      <c r="A32" s="3"/>
      <c r="B32" s="7" t="s">
        <v>40</v>
      </c>
      <c r="C32" s="26">
        <v>0.5</v>
      </c>
      <c r="D32" s="11">
        <v>0.5</v>
      </c>
      <c r="E32" s="27"/>
      <c r="F32" s="40"/>
      <c r="G32" s="41"/>
      <c r="H32" s="42"/>
      <c r="I32" s="26">
        <v>0.25</v>
      </c>
      <c r="J32" s="11">
        <v>0.25</v>
      </c>
      <c r="K32" s="27"/>
      <c r="L32" s="50"/>
      <c r="M32" s="51"/>
      <c r="N32" s="52"/>
      <c r="O32" s="26"/>
      <c r="P32" s="11"/>
      <c r="Q32" s="27"/>
      <c r="R32" s="60"/>
      <c r="S32" s="61"/>
      <c r="T32" s="62"/>
      <c r="U32" s="26"/>
      <c r="V32" s="11"/>
      <c r="W32" s="34"/>
      <c r="X32" s="173">
        <v>0.31</v>
      </c>
    </row>
    <row r="33" spans="1:24">
      <c r="B33" s="7" t="s">
        <v>41</v>
      </c>
      <c r="C33" s="26">
        <v>0.5</v>
      </c>
      <c r="D33" s="11">
        <v>0.5</v>
      </c>
      <c r="E33" s="27"/>
      <c r="F33" s="40"/>
      <c r="G33" s="41"/>
      <c r="H33" s="42"/>
      <c r="I33" s="26">
        <v>0.25</v>
      </c>
      <c r="J33" s="11">
        <v>0.25</v>
      </c>
      <c r="K33" s="27"/>
      <c r="L33" s="50"/>
      <c r="M33" s="51"/>
      <c r="N33" s="52"/>
      <c r="O33" s="26"/>
      <c r="P33" s="11"/>
      <c r="Q33" s="27"/>
      <c r="R33" s="60"/>
      <c r="S33" s="61"/>
      <c r="T33" s="62"/>
      <c r="U33" s="26"/>
      <c r="V33" s="11"/>
      <c r="W33" s="34"/>
      <c r="X33" s="173">
        <v>0.42</v>
      </c>
    </row>
    <row r="34" spans="1:24">
      <c r="B34" s="7" t="s">
        <v>42</v>
      </c>
      <c r="C34" s="26">
        <v>0.5</v>
      </c>
      <c r="D34" s="11">
        <v>0.5</v>
      </c>
      <c r="E34" s="27"/>
      <c r="F34" s="40">
        <v>0.33333333333333331</v>
      </c>
      <c r="G34" s="41">
        <v>0.33333333333333331</v>
      </c>
      <c r="H34" s="42"/>
      <c r="I34" s="26"/>
      <c r="J34" s="11"/>
      <c r="K34" s="27"/>
      <c r="L34" s="50"/>
      <c r="M34" s="51"/>
      <c r="N34" s="52"/>
      <c r="O34" s="26"/>
      <c r="P34" s="11"/>
      <c r="Q34" s="27"/>
      <c r="R34" s="60"/>
      <c r="S34" s="61"/>
      <c r="T34" s="62"/>
      <c r="U34" s="26"/>
      <c r="V34" s="11"/>
      <c r="W34" s="34"/>
      <c r="X34" s="173">
        <v>0.55000000000000004</v>
      </c>
    </row>
    <row r="35" spans="1:24">
      <c r="C35" s="23"/>
      <c r="D35" s="24"/>
      <c r="E35" s="25"/>
      <c r="F35" s="39"/>
      <c r="G35" s="39"/>
      <c r="H35" s="39"/>
      <c r="I35" s="23"/>
      <c r="J35" s="24"/>
      <c r="K35" s="25"/>
      <c r="L35" s="49"/>
      <c r="M35" s="49"/>
      <c r="N35" s="49"/>
      <c r="O35" s="23"/>
      <c r="P35" s="24"/>
      <c r="Q35" s="25"/>
      <c r="R35" s="59"/>
      <c r="S35" s="59"/>
      <c r="T35" s="59"/>
      <c r="U35" s="23"/>
      <c r="V35" s="24"/>
      <c r="W35" s="24"/>
      <c r="X35" s="172"/>
    </row>
    <row r="36" spans="1:24">
      <c r="A36" s="3" t="s">
        <v>20</v>
      </c>
      <c r="B36" s="7" t="s">
        <v>43</v>
      </c>
      <c r="C36" s="28">
        <v>22</v>
      </c>
      <c r="D36" s="6">
        <v>18</v>
      </c>
      <c r="E36" s="29">
        <v>4</v>
      </c>
      <c r="F36" s="36">
        <v>24</v>
      </c>
      <c r="G36" s="37">
        <v>21</v>
      </c>
      <c r="H36" s="38">
        <v>3</v>
      </c>
      <c r="I36" s="28">
        <v>18</v>
      </c>
      <c r="J36" s="6">
        <v>18</v>
      </c>
      <c r="K36" s="29">
        <v>0</v>
      </c>
      <c r="L36" s="46">
        <v>37</v>
      </c>
      <c r="M36" s="47">
        <v>32</v>
      </c>
      <c r="N36" s="48">
        <v>5</v>
      </c>
      <c r="O36" s="28">
        <v>32</v>
      </c>
      <c r="P36" s="6">
        <v>26</v>
      </c>
      <c r="Q36" s="29">
        <v>6</v>
      </c>
      <c r="R36" s="56">
        <v>32</v>
      </c>
      <c r="S36" s="57">
        <v>29</v>
      </c>
      <c r="T36" s="58">
        <v>3</v>
      </c>
      <c r="U36" s="28">
        <v>31</v>
      </c>
      <c r="V36" s="6">
        <v>28</v>
      </c>
      <c r="W36" s="33">
        <v>3</v>
      </c>
      <c r="X36" s="172"/>
    </row>
    <row r="37" spans="1:24">
      <c r="A37" s="3"/>
      <c r="B37" s="8" t="s">
        <v>44</v>
      </c>
      <c r="C37" s="23"/>
      <c r="D37" s="24"/>
      <c r="E37" s="25"/>
      <c r="F37" s="39"/>
      <c r="G37" s="39"/>
      <c r="H37" s="39"/>
      <c r="I37" s="23"/>
      <c r="J37" s="24"/>
      <c r="K37" s="25"/>
      <c r="L37" s="49"/>
      <c r="M37" s="49"/>
      <c r="N37" s="49"/>
      <c r="O37" s="23"/>
      <c r="P37" s="24"/>
      <c r="Q37" s="25"/>
      <c r="R37" s="59"/>
      <c r="S37" s="59"/>
      <c r="T37" s="59"/>
      <c r="U37" s="23"/>
      <c r="V37" s="24"/>
      <c r="W37" s="24"/>
      <c r="X37" s="172"/>
    </row>
    <row r="38" spans="1:24">
      <c r="A38" s="3"/>
      <c r="B38" s="7" t="s">
        <v>37</v>
      </c>
      <c r="C38" s="26">
        <v>0.72727272727272729</v>
      </c>
      <c r="D38" s="11">
        <v>0.66666666666666663</v>
      </c>
      <c r="E38" s="27">
        <v>1</v>
      </c>
      <c r="F38" s="40">
        <v>0.91666666666666663</v>
      </c>
      <c r="G38" s="41">
        <v>0.90476190476190477</v>
      </c>
      <c r="H38" s="42">
        <v>1</v>
      </c>
      <c r="I38" s="26">
        <v>0.83333333333333337</v>
      </c>
      <c r="J38" s="11">
        <v>0.83333333333333337</v>
      </c>
      <c r="K38" s="27"/>
      <c r="L38" s="50">
        <v>0.78378378378378377</v>
      </c>
      <c r="M38" s="51">
        <v>0.78125</v>
      </c>
      <c r="N38" s="52">
        <v>0.8</v>
      </c>
      <c r="O38" s="26">
        <v>0.78125</v>
      </c>
      <c r="P38" s="11">
        <v>0.84615384615384615</v>
      </c>
      <c r="Q38" s="27">
        <v>0.5</v>
      </c>
      <c r="R38" s="60">
        <v>0.90625</v>
      </c>
      <c r="S38" s="61">
        <v>0.89655172413793105</v>
      </c>
      <c r="T38" s="62">
        <v>1</v>
      </c>
      <c r="U38" s="26">
        <v>0.80645161290322576</v>
      </c>
      <c r="V38" s="11">
        <v>0.7857142857142857</v>
      </c>
      <c r="W38" s="34">
        <v>1</v>
      </c>
      <c r="X38" s="173">
        <v>0.9</v>
      </c>
    </row>
    <row r="39" spans="1:24">
      <c r="A39" s="3"/>
      <c r="B39" s="7" t="s">
        <v>38</v>
      </c>
      <c r="C39" s="26">
        <v>0.63636363636363635</v>
      </c>
      <c r="D39" s="11">
        <v>0.61111111111111116</v>
      </c>
      <c r="E39" s="27">
        <v>0.75</v>
      </c>
      <c r="F39" s="40">
        <v>0.75</v>
      </c>
      <c r="G39" s="41">
        <v>0.7142857142857143</v>
      </c>
      <c r="H39" s="42">
        <v>1</v>
      </c>
      <c r="I39" s="26">
        <v>0.83333333333333337</v>
      </c>
      <c r="J39" s="11">
        <v>0.83333333333333337</v>
      </c>
      <c r="K39" s="27"/>
      <c r="L39" s="50">
        <v>0.64864864864864868</v>
      </c>
      <c r="M39" s="51">
        <v>0.625</v>
      </c>
      <c r="N39" s="52">
        <v>0.8</v>
      </c>
      <c r="O39" s="26">
        <v>0.71875</v>
      </c>
      <c r="P39" s="11">
        <v>0.76923076923076927</v>
      </c>
      <c r="Q39" s="27">
        <v>0.5</v>
      </c>
      <c r="R39" s="60">
        <v>0.75</v>
      </c>
      <c r="S39" s="61">
        <v>0.75862068965517238</v>
      </c>
      <c r="T39" s="62">
        <v>0.66666666666666663</v>
      </c>
      <c r="U39" s="26"/>
      <c r="V39" s="11"/>
      <c r="W39" s="34"/>
      <c r="X39" s="173">
        <v>0.82</v>
      </c>
    </row>
    <row r="40" spans="1:24">
      <c r="A40" s="3"/>
      <c r="B40" s="7" t="s">
        <v>39</v>
      </c>
      <c r="C40" s="26">
        <v>0.59090909090909094</v>
      </c>
      <c r="D40" s="11">
        <v>0.61111111111111116</v>
      </c>
      <c r="E40" s="27">
        <v>0.5</v>
      </c>
      <c r="F40" s="40">
        <v>0.70833333333333337</v>
      </c>
      <c r="G40" s="41">
        <v>0.7142857142857143</v>
      </c>
      <c r="H40" s="42">
        <v>0.66666666666666663</v>
      </c>
      <c r="I40" s="26">
        <v>0.77777777777777779</v>
      </c>
      <c r="J40" s="11">
        <v>0.77777777777777779</v>
      </c>
      <c r="K40" s="27"/>
      <c r="L40" s="50">
        <v>0.67567567567567566</v>
      </c>
      <c r="M40" s="51">
        <v>0.65625</v>
      </c>
      <c r="N40" s="52">
        <v>0.8</v>
      </c>
      <c r="O40" s="26">
        <v>0.6875</v>
      </c>
      <c r="P40" s="11">
        <v>0.76923076923076927</v>
      </c>
      <c r="Q40" s="27">
        <v>0.33333333333333331</v>
      </c>
      <c r="R40" s="60"/>
      <c r="S40" s="61"/>
      <c r="T40" s="62"/>
      <c r="U40" s="26"/>
      <c r="V40" s="11"/>
      <c r="W40" s="34"/>
      <c r="X40" s="173">
        <v>0.76</v>
      </c>
    </row>
    <row r="41" spans="1:24">
      <c r="A41" s="3"/>
      <c r="B41" s="8" t="s">
        <v>45</v>
      </c>
      <c r="C41" s="23"/>
      <c r="D41" s="24"/>
      <c r="E41" s="25"/>
      <c r="F41" s="39"/>
      <c r="G41" s="39"/>
      <c r="H41" s="39"/>
      <c r="I41" s="23"/>
      <c r="J41" s="24"/>
      <c r="K41" s="25"/>
      <c r="L41" s="49"/>
      <c r="M41" s="49"/>
      <c r="N41" s="49"/>
      <c r="O41" s="23"/>
      <c r="P41" s="24"/>
      <c r="Q41" s="25"/>
      <c r="R41" s="59"/>
      <c r="S41" s="59"/>
      <c r="T41" s="59"/>
      <c r="U41" s="23"/>
      <c r="V41" s="24"/>
      <c r="W41" s="24"/>
      <c r="X41" s="173"/>
    </row>
    <row r="42" spans="1:24">
      <c r="A42" s="3"/>
      <c r="B42" s="7" t="s">
        <v>40</v>
      </c>
      <c r="C42" s="26">
        <v>0.18181818181818182</v>
      </c>
      <c r="D42" s="11">
        <v>0.22222222222222221</v>
      </c>
      <c r="E42" s="27"/>
      <c r="F42" s="40"/>
      <c r="G42" s="41"/>
      <c r="H42" s="42"/>
      <c r="I42" s="26">
        <v>0.22222222222222221</v>
      </c>
      <c r="J42" s="11">
        <v>0.22222222222222221</v>
      </c>
      <c r="K42" s="27"/>
      <c r="L42" s="50">
        <v>0.21621621621621623</v>
      </c>
      <c r="M42" s="51">
        <v>0.21875</v>
      </c>
      <c r="N42" s="52">
        <v>0.2</v>
      </c>
      <c r="O42" s="26"/>
      <c r="P42" s="11"/>
      <c r="Q42" s="27"/>
      <c r="R42" s="60"/>
      <c r="S42" s="61"/>
      <c r="T42" s="62"/>
      <c r="U42" s="26"/>
      <c r="V42" s="11"/>
      <c r="W42" s="34"/>
      <c r="X42" s="173">
        <v>0.31</v>
      </c>
    </row>
    <row r="43" spans="1:24">
      <c r="B43" s="7" t="s">
        <v>41</v>
      </c>
      <c r="C43" s="26">
        <v>0.40909090909090912</v>
      </c>
      <c r="D43" s="11">
        <v>0.3888888888888889</v>
      </c>
      <c r="E43" s="27">
        <v>0.5</v>
      </c>
      <c r="F43" s="40">
        <v>0.20833333333333334</v>
      </c>
      <c r="G43" s="41">
        <v>0.23809523809523808</v>
      </c>
      <c r="H43" s="42"/>
      <c r="I43" s="26">
        <v>0.44444444444444442</v>
      </c>
      <c r="J43" s="11">
        <v>0.44444444444444442</v>
      </c>
      <c r="K43" s="27"/>
      <c r="L43" s="50"/>
      <c r="M43" s="51"/>
      <c r="N43" s="52"/>
      <c r="O43" s="26"/>
      <c r="P43" s="11"/>
      <c r="Q43" s="27"/>
      <c r="R43" s="60"/>
      <c r="S43" s="61"/>
      <c r="T43" s="62"/>
      <c r="U43" s="26"/>
      <c r="V43" s="11"/>
      <c r="W43" s="34"/>
      <c r="X43" s="173">
        <v>0.42</v>
      </c>
    </row>
    <row r="44" spans="1:24">
      <c r="B44" s="7" t="s">
        <v>42</v>
      </c>
      <c r="C44" s="26">
        <v>0.45454545454545453</v>
      </c>
      <c r="D44" s="11">
        <v>0.44444444444444442</v>
      </c>
      <c r="E44" s="27">
        <v>0.5</v>
      </c>
      <c r="F44" s="40">
        <v>0.5</v>
      </c>
      <c r="G44" s="41">
        <v>0.47619047619047616</v>
      </c>
      <c r="H44" s="42">
        <v>0.66666666666666663</v>
      </c>
      <c r="I44" s="26"/>
      <c r="J44" s="11"/>
      <c r="K44" s="27"/>
      <c r="L44" s="50"/>
      <c r="M44" s="51"/>
      <c r="N44" s="52"/>
      <c r="O44" s="26"/>
      <c r="P44" s="11"/>
      <c r="Q44" s="27"/>
      <c r="R44" s="60"/>
      <c r="S44" s="61"/>
      <c r="T44" s="62"/>
      <c r="U44" s="26"/>
      <c r="V44" s="11"/>
      <c r="W44" s="34"/>
      <c r="X44" s="173">
        <v>0.55000000000000004</v>
      </c>
    </row>
    <row r="45" spans="1:24">
      <c r="C45" s="23"/>
      <c r="D45" s="24"/>
      <c r="E45" s="25"/>
      <c r="F45" s="39"/>
      <c r="G45" s="39"/>
      <c r="H45" s="39"/>
      <c r="I45" s="23"/>
      <c r="J45" s="24"/>
      <c r="K45" s="25"/>
      <c r="L45" s="49"/>
      <c r="M45" s="49"/>
      <c r="N45" s="49"/>
      <c r="O45" s="23"/>
      <c r="P45" s="24"/>
      <c r="Q45" s="25"/>
      <c r="R45" s="59"/>
      <c r="S45" s="59"/>
      <c r="T45" s="59"/>
      <c r="U45" s="23"/>
      <c r="V45" s="24"/>
      <c r="W45" s="24"/>
      <c r="X45" s="172"/>
    </row>
    <row r="46" spans="1:24">
      <c r="A46" s="3" t="s">
        <v>21</v>
      </c>
      <c r="B46" s="7" t="s">
        <v>43</v>
      </c>
      <c r="C46" s="28">
        <v>18</v>
      </c>
      <c r="D46" s="6">
        <v>15</v>
      </c>
      <c r="E46" s="29">
        <v>3</v>
      </c>
      <c r="F46" s="36">
        <v>21</v>
      </c>
      <c r="G46" s="37">
        <v>18</v>
      </c>
      <c r="H46" s="38">
        <v>3</v>
      </c>
      <c r="I46" s="28">
        <v>16</v>
      </c>
      <c r="J46" s="6">
        <v>10</v>
      </c>
      <c r="K46" s="29">
        <v>6</v>
      </c>
      <c r="L46" s="46">
        <v>14</v>
      </c>
      <c r="M46" s="47">
        <v>10</v>
      </c>
      <c r="N46" s="48">
        <v>4</v>
      </c>
      <c r="O46" s="28">
        <v>20</v>
      </c>
      <c r="P46" s="6">
        <v>19</v>
      </c>
      <c r="Q46" s="29">
        <v>1</v>
      </c>
      <c r="R46" s="56">
        <v>10</v>
      </c>
      <c r="S46" s="57">
        <v>8</v>
      </c>
      <c r="T46" s="58">
        <v>2</v>
      </c>
      <c r="U46" s="28">
        <v>23</v>
      </c>
      <c r="V46" s="6">
        <v>19</v>
      </c>
      <c r="W46" s="33">
        <v>4</v>
      </c>
      <c r="X46" s="172"/>
    </row>
    <row r="47" spans="1:24">
      <c r="B47" s="8" t="s">
        <v>44</v>
      </c>
      <c r="C47" s="23"/>
      <c r="D47" s="24"/>
      <c r="E47" s="25"/>
      <c r="F47" s="39"/>
      <c r="G47" s="39"/>
      <c r="H47" s="39"/>
      <c r="I47" s="23"/>
      <c r="J47" s="24"/>
      <c r="K47" s="25"/>
      <c r="L47" s="49"/>
      <c r="M47" s="49"/>
      <c r="N47" s="49"/>
      <c r="O47" s="23"/>
      <c r="P47" s="24"/>
      <c r="Q47" s="25"/>
      <c r="R47" s="59"/>
      <c r="S47" s="59"/>
      <c r="T47" s="59"/>
      <c r="U47" s="23"/>
      <c r="V47" s="24"/>
      <c r="W47" s="24"/>
      <c r="X47" s="172"/>
    </row>
    <row r="48" spans="1:24">
      <c r="B48" s="7" t="s">
        <v>37</v>
      </c>
      <c r="C48" s="26">
        <v>0.77777777777777779</v>
      </c>
      <c r="D48" s="11">
        <v>0.8</v>
      </c>
      <c r="E48" s="27">
        <v>0.66666666666666663</v>
      </c>
      <c r="F48" s="40">
        <v>0.80952380952380953</v>
      </c>
      <c r="G48" s="41">
        <v>0.77777777777777779</v>
      </c>
      <c r="H48" s="42">
        <v>1</v>
      </c>
      <c r="I48" s="26">
        <v>0.8125</v>
      </c>
      <c r="J48" s="11">
        <v>0.8</v>
      </c>
      <c r="K48" s="27">
        <v>0.83333333333333337</v>
      </c>
      <c r="L48" s="50">
        <v>0.7857142857142857</v>
      </c>
      <c r="M48" s="51">
        <v>0.9</v>
      </c>
      <c r="N48" s="52">
        <v>0.5</v>
      </c>
      <c r="O48" s="26">
        <v>0.65</v>
      </c>
      <c r="P48" s="11">
        <v>0.63157894736842102</v>
      </c>
      <c r="Q48" s="27">
        <v>1</v>
      </c>
      <c r="R48" s="60">
        <v>0.6</v>
      </c>
      <c r="S48" s="61">
        <v>0.75</v>
      </c>
      <c r="T48" s="62"/>
      <c r="U48" s="26">
        <v>0.91304347826086951</v>
      </c>
      <c r="V48" s="11">
        <v>0.89473684210526316</v>
      </c>
      <c r="W48" s="34">
        <v>1</v>
      </c>
      <c r="X48" s="173">
        <v>0.9</v>
      </c>
    </row>
    <row r="49" spans="1:24">
      <c r="B49" s="7" t="s">
        <v>38</v>
      </c>
      <c r="C49" s="26">
        <v>0.55555555555555558</v>
      </c>
      <c r="D49" s="11">
        <v>0.6</v>
      </c>
      <c r="E49" s="27">
        <v>0.33333333333333331</v>
      </c>
      <c r="F49" s="40">
        <v>0.76190476190476186</v>
      </c>
      <c r="G49" s="41">
        <v>0.77777777777777779</v>
      </c>
      <c r="H49" s="42">
        <v>0.66666666666666663</v>
      </c>
      <c r="I49" s="26">
        <v>0.8125</v>
      </c>
      <c r="J49" s="11">
        <v>0.8</v>
      </c>
      <c r="K49" s="27">
        <v>0.83333333333333337</v>
      </c>
      <c r="L49" s="50">
        <v>0.7857142857142857</v>
      </c>
      <c r="M49" s="51">
        <v>0.9</v>
      </c>
      <c r="N49" s="52">
        <v>0.5</v>
      </c>
      <c r="O49" s="26">
        <v>0.6</v>
      </c>
      <c r="P49" s="11">
        <v>0.57894736842105265</v>
      </c>
      <c r="Q49" s="27">
        <v>1</v>
      </c>
      <c r="R49" s="60">
        <v>0.5</v>
      </c>
      <c r="S49" s="61">
        <v>0.5</v>
      </c>
      <c r="T49" s="62">
        <v>0.5</v>
      </c>
      <c r="U49" s="26"/>
      <c r="V49" s="11"/>
      <c r="W49" s="34"/>
      <c r="X49" s="173">
        <v>0.82</v>
      </c>
    </row>
    <row r="50" spans="1:24">
      <c r="B50" s="7" t="s">
        <v>39</v>
      </c>
      <c r="C50" s="26">
        <v>0.66666666666666663</v>
      </c>
      <c r="D50" s="11">
        <v>0.73333333333333328</v>
      </c>
      <c r="E50" s="27">
        <v>0.33333333333333331</v>
      </c>
      <c r="F50" s="40">
        <v>0.61904761904761907</v>
      </c>
      <c r="G50" s="41">
        <v>0.66666666666666663</v>
      </c>
      <c r="H50" s="42">
        <v>0.33333333333333331</v>
      </c>
      <c r="I50" s="26">
        <v>0.625</v>
      </c>
      <c r="J50" s="11">
        <v>0.6</v>
      </c>
      <c r="K50" s="27">
        <v>0.66666666666666663</v>
      </c>
      <c r="L50" s="50">
        <v>0.7142857142857143</v>
      </c>
      <c r="M50" s="51">
        <v>0.8</v>
      </c>
      <c r="N50" s="52">
        <v>0.5</v>
      </c>
      <c r="O50" s="26">
        <v>0.55000000000000004</v>
      </c>
      <c r="P50" s="11">
        <v>0.57894736842105265</v>
      </c>
      <c r="Q50" s="27"/>
      <c r="R50" s="60"/>
      <c r="S50" s="61"/>
      <c r="T50" s="62"/>
      <c r="U50" s="26"/>
      <c r="V50" s="11"/>
      <c r="W50" s="34"/>
      <c r="X50" s="173">
        <v>0.76</v>
      </c>
    </row>
    <row r="51" spans="1:24">
      <c r="B51" s="8" t="s">
        <v>45</v>
      </c>
      <c r="C51" s="23"/>
      <c r="D51" s="24"/>
      <c r="E51" s="25"/>
      <c r="F51" s="39"/>
      <c r="G51" s="39"/>
      <c r="H51" s="39"/>
      <c r="I51" s="23"/>
      <c r="J51" s="24"/>
      <c r="K51" s="25"/>
      <c r="L51" s="49"/>
      <c r="M51" s="49"/>
      <c r="N51" s="49"/>
      <c r="O51" s="23"/>
      <c r="P51" s="24"/>
      <c r="Q51" s="25"/>
      <c r="R51" s="59"/>
      <c r="S51" s="59"/>
      <c r="T51" s="59"/>
      <c r="U51" s="23"/>
      <c r="V51" s="24"/>
      <c r="W51" s="24"/>
      <c r="X51" s="173"/>
    </row>
    <row r="52" spans="1:24">
      <c r="B52" s="7" t="s">
        <v>40</v>
      </c>
      <c r="C52" s="26">
        <v>5.5555555555555552E-2</v>
      </c>
      <c r="D52" s="11">
        <v>6.6666666666666666E-2</v>
      </c>
      <c r="E52" s="27"/>
      <c r="F52" s="40">
        <v>9.5238095238095233E-2</v>
      </c>
      <c r="G52" s="41">
        <v>5.5555555555555552E-2</v>
      </c>
      <c r="H52" s="42">
        <v>0.33333333333333331</v>
      </c>
      <c r="I52" s="26">
        <v>0.25</v>
      </c>
      <c r="J52" s="11">
        <v>0.1</v>
      </c>
      <c r="K52" s="27">
        <v>0.5</v>
      </c>
      <c r="L52" s="50">
        <v>0.2857142857142857</v>
      </c>
      <c r="M52" s="51">
        <v>0.3</v>
      </c>
      <c r="N52" s="52">
        <v>0.25</v>
      </c>
      <c r="O52" s="26"/>
      <c r="P52" s="11"/>
      <c r="Q52" s="27"/>
      <c r="R52" s="60"/>
      <c r="S52" s="61"/>
      <c r="T52" s="62"/>
      <c r="U52" s="26"/>
      <c r="V52" s="11"/>
      <c r="W52" s="34"/>
      <c r="X52" s="173">
        <v>0.31</v>
      </c>
    </row>
    <row r="53" spans="1:24">
      <c r="B53" s="7" t="s">
        <v>41</v>
      </c>
      <c r="C53" s="26">
        <v>0.33333333333333331</v>
      </c>
      <c r="D53" s="11">
        <v>0.33333333333333331</v>
      </c>
      <c r="E53" s="27">
        <v>0.33333333333333331</v>
      </c>
      <c r="F53" s="40">
        <v>0.33333333333333331</v>
      </c>
      <c r="G53" s="41">
        <v>0.33333333333333331</v>
      </c>
      <c r="H53" s="42">
        <v>0.33333333333333331</v>
      </c>
      <c r="I53" s="26">
        <v>0.5</v>
      </c>
      <c r="J53" s="11">
        <v>0.5</v>
      </c>
      <c r="K53" s="27">
        <v>0.5</v>
      </c>
      <c r="L53" s="50"/>
      <c r="M53" s="51"/>
      <c r="N53" s="52"/>
      <c r="O53" s="26"/>
      <c r="P53" s="11"/>
      <c r="Q53" s="27"/>
      <c r="R53" s="60"/>
      <c r="S53" s="61"/>
      <c r="T53" s="62"/>
      <c r="U53" s="26"/>
      <c r="V53" s="11"/>
      <c r="W53" s="34"/>
      <c r="X53" s="173">
        <v>0.42</v>
      </c>
    </row>
    <row r="54" spans="1:24">
      <c r="B54" s="7" t="s">
        <v>42</v>
      </c>
      <c r="C54" s="26">
        <v>0.5</v>
      </c>
      <c r="D54" s="11">
        <v>0.53333333333333333</v>
      </c>
      <c r="E54" s="27">
        <v>0.33333333333333331</v>
      </c>
      <c r="F54" s="40">
        <v>0.47619047619047616</v>
      </c>
      <c r="G54" s="41">
        <v>0.5</v>
      </c>
      <c r="H54" s="42">
        <v>0.33333333333333331</v>
      </c>
      <c r="I54" s="26"/>
      <c r="J54" s="11"/>
      <c r="K54" s="27"/>
      <c r="L54" s="50"/>
      <c r="M54" s="51"/>
      <c r="N54" s="52"/>
      <c r="O54" s="26"/>
      <c r="P54" s="11"/>
      <c r="Q54" s="27"/>
      <c r="R54" s="60"/>
      <c r="S54" s="61"/>
      <c r="T54" s="62"/>
      <c r="U54" s="26"/>
      <c r="V54" s="11"/>
      <c r="W54" s="34"/>
      <c r="X54" s="173">
        <v>0.55000000000000004</v>
      </c>
    </row>
    <row r="55" spans="1:24">
      <c r="C55" s="23"/>
      <c r="D55" s="24"/>
      <c r="E55" s="25"/>
      <c r="F55" s="39"/>
      <c r="G55" s="39"/>
      <c r="H55" s="39"/>
      <c r="I55" s="23"/>
      <c r="J55" s="24"/>
      <c r="K55" s="25"/>
      <c r="L55" s="49"/>
      <c r="M55" s="49"/>
      <c r="N55" s="49"/>
      <c r="O55" s="23"/>
      <c r="P55" s="24"/>
      <c r="Q55" s="25"/>
      <c r="R55" s="59"/>
      <c r="S55" s="59"/>
      <c r="T55" s="59"/>
      <c r="U55" s="23"/>
      <c r="V55" s="24"/>
      <c r="W55" s="24"/>
      <c r="X55" s="172"/>
    </row>
    <row r="56" spans="1:24">
      <c r="A56" s="3" t="s">
        <v>22</v>
      </c>
      <c r="B56" s="7" t="s">
        <v>43</v>
      </c>
      <c r="C56" s="28">
        <v>21</v>
      </c>
      <c r="D56" s="6">
        <v>18</v>
      </c>
      <c r="E56" s="29">
        <v>3</v>
      </c>
      <c r="F56" s="36">
        <v>18</v>
      </c>
      <c r="G56" s="37">
        <v>17</v>
      </c>
      <c r="H56" s="38">
        <v>1</v>
      </c>
      <c r="I56" s="28">
        <v>14</v>
      </c>
      <c r="J56" s="6">
        <v>11</v>
      </c>
      <c r="K56" s="29">
        <v>3</v>
      </c>
      <c r="L56" s="46">
        <v>20</v>
      </c>
      <c r="M56" s="47">
        <v>17</v>
      </c>
      <c r="N56" s="48">
        <v>3</v>
      </c>
      <c r="O56" s="28">
        <v>20</v>
      </c>
      <c r="P56" s="6">
        <v>18</v>
      </c>
      <c r="Q56" s="29">
        <v>2</v>
      </c>
      <c r="R56" s="56">
        <v>13</v>
      </c>
      <c r="S56" s="57">
        <v>12</v>
      </c>
      <c r="T56" s="58">
        <v>1</v>
      </c>
      <c r="U56" s="28">
        <v>15</v>
      </c>
      <c r="V56" s="6">
        <v>13</v>
      </c>
      <c r="W56" s="33">
        <v>2</v>
      </c>
      <c r="X56" s="172"/>
    </row>
    <row r="57" spans="1:24">
      <c r="A57" s="3"/>
      <c r="B57" s="8" t="s">
        <v>44</v>
      </c>
      <c r="C57" s="23"/>
      <c r="D57" s="24"/>
      <c r="E57" s="25"/>
      <c r="F57" s="39"/>
      <c r="G57" s="39"/>
      <c r="H57" s="39"/>
      <c r="I57" s="23"/>
      <c r="J57" s="24"/>
      <c r="K57" s="25"/>
      <c r="L57" s="49"/>
      <c r="M57" s="49"/>
      <c r="N57" s="49"/>
      <c r="O57" s="23"/>
      <c r="P57" s="24"/>
      <c r="Q57" s="25"/>
      <c r="R57" s="59"/>
      <c r="S57" s="59"/>
      <c r="T57" s="59"/>
      <c r="U57" s="23"/>
      <c r="V57" s="24"/>
      <c r="W57" s="24"/>
      <c r="X57" s="172"/>
    </row>
    <row r="58" spans="1:24">
      <c r="A58" s="3"/>
      <c r="B58" s="7" t="s">
        <v>37</v>
      </c>
      <c r="C58" s="26">
        <v>0.76190476190476186</v>
      </c>
      <c r="D58" s="11">
        <v>0.72222222222222221</v>
      </c>
      <c r="E58" s="27">
        <v>1</v>
      </c>
      <c r="F58" s="40">
        <v>0.77777777777777779</v>
      </c>
      <c r="G58" s="41">
        <v>0.82352941176470584</v>
      </c>
      <c r="H58" s="42"/>
      <c r="I58" s="26">
        <v>1</v>
      </c>
      <c r="J58" s="11">
        <v>1</v>
      </c>
      <c r="K58" s="27">
        <v>1</v>
      </c>
      <c r="L58" s="50">
        <v>0.75</v>
      </c>
      <c r="M58" s="51">
        <v>0.70588235294117652</v>
      </c>
      <c r="N58" s="52">
        <v>1</v>
      </c>
      <c r="O58" s="26">
        <v>0.85</v>
      </c>
      <c r="P58" s="11">
        <v>0.83333333333333337</v>
      </c>
      <c r="Q58" s="27">
        <v>1</v>
      </c>
      <c r="R58" s="60">
        <v>0.53846153846153844</v>
      </c>
      <c r="S58" s="61">
        <v>0.58333333333333337</v>
      </c>
      <c r="T58" s="62"/>
      <c r="U58" s="26">
        <v>0.8666666666666667</v>
      </c>
      <c r="V58" s="11">
        <v>0.84615384615384615</v>
      </c>
      <c r="W58" s="34">
        <v>1</v>
      </c>
      <c r="X58" s="173">
        <v>0.9</v>
      </c>
    </row>
    <row r="59" spans="1:24">
      <c r="A59" s="3"/>
      <c r="B59" s="7" t="s">
        <v>38</v>
      </c>
      <c r="C59" s="26">
        <v>0.7142857142857143</v>
      </c>
      <c r="D59" s="11">
        <v>0.66666666666666663</v>
      </c>
      <c r="E59" s="27">
        <v>1</v>
      </c>
      <c r="F59" s="40">
        <v>0.61111111111111116</v>
      </c>
      <c r="G59" s="41">
        <v>0.6470588235294118</v>
      </c>
      <c r="H59" s="42"/>
      <c r="I59" s="26">
        <v>0.8571428571428571</v>
      </c>
      <c r="J59" s="11">
        <v>0.81818181818181823</v>
      </c>
      <c r="K59" s="27">
        <v>1</v>
      </c>
      <c r="L59" s="50">
        <v>0.55000000000000004</v>
      </c>
      <c r="M59" s="51">
        <v>0.52941176470588236</v>
      </c>
      <c r="N59" s="52">
        <v>0.66666666666666663</v>
      </c>
      <c r="O59" s="26">
        <v>0.75</v>
      </c>
      <c r="P59" s="11">
        <v>0.72222222222222221</v>
      </c>
      <c r="Q59" s="27">
        <v>1</v>
      </c>
      <c r="R59" s="60">
        <v>0.53846153846153844</v>
      </c>
      <c r="S59" s="61">
        <v>0.5</v>
      </c>
      <c r="T59" s="62">
        <v>1</v>
      </c>
      <c r="U59" s="26"/>
      <c r="V59" s="11"/>
      <c r="W59" s="34"/>
      <c r="X59" s="173">
        <v>0.82</v>
      </c>
    </row>
    <row r="60" spans="1:24">
      <c r="A60" s="3"/>
      <c r="B60" s="7" t="s">
        <v>39</v>
      </c>
      <c r="C60" s="26">
        <v>0.76190476190476186</v>
      </c>
      <c r="D60" s="11">
        <v>0.72222222222222221</v>
      </c>
      <c r="E60" s="27">
        <v>1</v>
      </c>
      <c r="F60" s="40">
        <v>0.61111111111111116</v>
      </c>
      <c r="G60" s="41">
        <v>0.6470588235294118</v>
      </c>
      <c r="H60" s="42"/>
      <c r="I60" s="26">
        <v>0.7857142857142857</v>
      </c>
      <c r="J60" s="11">
        <v>0.72727272727272729</v>
      </c>
      <c r="K60" s="27">
        <v>1</v>
      </c>
      <c r="L60" s="50">
        <v>0.5</v>
      </c>
      <c r="M60" s="51">
        <v>0.47058823529411764</v>
      </c>
      <c r="N60" s="52">
        <v>0.66666666666666663</v>
      </c>
      <c r="O60" s="26">
        <v>0.7</v>
      </c>
      <c r="P60" s="11">
        <v>0.66666666666666663</v>
      </c>
      <c r="Q60" s="27">
        <v>1</v>
      </c>
      <c r="R60" s="60"/>
      <c r="S60" s="61"/>
      <c r="T60" s="62"/>
      <c r="U60" s="26"/>
      <c r="V60" s="11"/>
      <c r="W60" s="34"/>
      <c r="X60" s="173">
        <v>0.76</v>
      </c>
    </row>
    <row r="61" spans="1:24">
      <c r="A61" s="3"/>
      <c r="B61" s="8" t="s">
        <v>45</v>
      </c>
      <c r="C61" s="23"/>
      <c r="D61" s="24"/>
      <c r="E61" s="25"/>
      <c r="F61" s="39"/>
      <c r="G61" s="39"/>
      <c r="H61" s="39"/>
      <c r="I61" s="23"/>
      <c r="J61" s="24"/>
      <c r="K61" s="25"/>
      <c r="L61" s="49"/>
      <c r="M61" s="49"/>
      <c r="N61" s="49"/>
      <c r="O61" s="23"/>
      <c r="P61" s="24"/>
      <c r="Q61" s="25"/>
      <c r="R61" s="59"/>
      <c r="S61" s="59"/>
      <c r="T61" s="59"/>
      <c r="U61" s="23"/>
      <c r="V61" s="24"/>
      <c r="W61" s="24"/>
      <c r="X61" s="173"/>
    </row>
    <row r="62" spans="1:24">
      <c r="A62" s="3"/>
      <c r="B62" s="7" t="s">
        <v>40</v>
      </c>
      <c r="C62" s="26">
        <v>4.7619047619047616E-2</v>
      </c>
      <c r="D62" s="11"/>
      <c r="E62" s="27">
        <v>0.33333333333333331</v>
      </c>
      <c r="F62" s="40"/>
      <c r="G62" s="41"/>
      <c r="H62" s="42"/>
      <c r="I62" s="26">
        <v>0.14285714285714285</v>
      </c>
      <c r="J62" s="11">
        <v>0.18181818181818182</v>
      </c>
      <c r="K62" s="27"/>
      <c r="L62" s="50">
        <v>0.1</v>
      </c>
      <c r="M62" s="51">
        <v>5.8823529411764705E-2</v>
      </c>
      <c r="N62" s="52">
        <v>0.33333333333333331</v>
      </c>
      <c r="O62" s="26"/>
      <c r="P62" s="11"/>
      <c r="Q62" s="27"/>
      <c r="R62" s="60"/>
      <c r="S62" s="61"/>
      <c r="T62" s="62"/>
      <c r="U62" s="26"/>
      <c r="V62" s="11"/>
      <c r="W62" s="34"/>
      <c r="X62" s="173">
        <v>0.31</v>
      </c>
    </row>
    <row r="63" spans="1:24">
      <c r="B63" s="7" t="s">
        <v>41</v>
      </c>
      <c r="C63" s="26">
        <v>0.2857142857142857</v>
      </c>
      <c r="D63" s="11">
        <v>0.22222222222222221</v>
      </c>
      <c r="E63" s="27">
        <v>0.66666666666666663</v>
      </c>
      <c r="F63" s="40">
        <v>0.33333333333333331</v>
      </c>
      <c r="G63" s="41">
        <v>0.35294117647058826</v>
      </c>
      <c r="H63" s="42"/>
      <c r="I63" s="26">
        <v>0.35714285714285715</v>
      </c>
      <c r="J63" s="11">
        <v>0.36363636363636365</v>
      </c>
      <c r="K63" s="27">
        <v>0.33333333333333331</v>
      </c>
      <c r="L63" s="50"/>
      <c r="M63" s="51"/>
      <c r="N63" s="52"/>
      <c r="O63" s="26"/>
      <c r="P63" s="11"/>
      <c r="Q63" s="27"/>
      <c r="R63" s="60"/>
      <c r="S63" s="61"/>
      <c r="T63" s="62"/>
      <c r="U63" s="26"/>
      <c r="V63" s="11"/>
      <c r="W63" s="34"/>
      <c r="X63" s="173">
        <v>0.42</v>
      </c>
    </row>
    <row r="64" spans="1:24">
      <c r="B64" s="7" t="s">
        <v>42</v>
      </c>
      <c r="C64" s="26">
        <v>0.42857142857142855</v>
      </c>
      <c r="D64" s="11">
        <v>0.3888888888888889</v>
      </c>
      <c r="E64" s="27">
        <v>0.66666666666666663</v>
      </c>
      <c r="F64" s="40">
        <v>0.5</v>
      </c>
      <c r="G64" s="41">
        <v>0.52941176470588236</v>
      </c>
      <c r="H64" s="42"/>
      <c r="I64" s="26"/>
      <c r="J64" s="11"/>
      <c r="K64" s="27"/>
      <c r="L64" s="50"/>
      <c r="M64" s="51"/>
      <c r="N64" s="52"/>
      <c r="O64" s="26"/>
      <c r="P64" s="11"/>
      <c r="Q64" s="27"/>
      <c r="R64" s="60"/>
      <c r="S64" s="61"/>
      <c r="T64" s="62"/>
      <c r="U64" s="26"/>
      <c r="V64" s="11"/>
      <c r="W64" s="34"/>
      <c r="X64" s="173">
        <v>0.55000000000000004</v>
      </c>
    </row>
    <row r="65" spans="1:24">
      <c r="C65" s="23"/>
      <c r="D65" s="24"/>
      <c r="E65" s="25"/>
      <c r="F65" s="39"/>
      <c r="G65" s="39"/>
      <c r="H65" s="39"/>
      <c r="I65" s="23"/>
      <c r="J65" s="24"/>
      <c r="K65" s="25"/>
      <c r="L65" s="49"/>
      <c r="M65" s="49"/>
      <c r="N65" s="49"/>
      <c r="O65" s="23"/>
      <c r="P65" s="24"/>
      <c r="Q65" s="25"/>
      <c r="R65" s="59"/>
      <c r="S65" s="59"/>
      <c r="T65" s="59"/>
      <c r="U65" s="23"/>
      <c r="V65" s="24"/>
      <c r="W65" s="24"/>
      <c r="X65" s="172"/>
    </row>
    <row r="66" spans="1:24">
      <c r="A66" s="3" t="s">
        <v>23</v>
      </c>
      <c r="B66" s="7" t="s">
        <v>43</v>
      </c>
      <c r="C66" s="28">
        <v>17</v>
      </c>
      <c r="D66" s="6">
        <v>16</v>
      </c>
      <c r="E66" s="29">
        <v>1</v>
      </c>
      <c r="F66" s="36">
        <v>13</v>
      </c>
      <c r="G66" s="37">
        <v>11</v>
      </c>
      <c r="H66" s="38">
        <v>2</v>
      </c>
      <c r="I66" s="28">
        <v>14</v>
      </c>
      <c r="J66" s="6">
        <v>13</v>
      </c>
      <c r="K66" s="29">
        <v>1</v>
      </c>
      <c r="L66" s="46">
        <v>11</v>
      </c>
      <c r="M66" s="47">
        <v>6</v>
      </c>
      <c r="N66" s="48">
        <v>5</v>
      </c>
      <c r="O66" s="28">
        <v>19</v>
      </c>
      <c r="P66" s="6">
        <v>19</v>
      </c>
      <c r="Q66" s="29">
        <v>0</v>
      </c>
      <c r="R66" s="56">
        <v>12</v>
      </c>
      <c r="S66" s="57">
        <v>12</v>
      </c>
      <c r="T66" s="58">
        <v>0</v>
      </c>
      <c r="U66" s="28">
        <v>13</v>
      </c>
      <c r="V66" s="6">
        <v>11</v>
      </c>
      <c r="W66" s="33">
        <v>2</v>
      </c>
      <c r="X66" s="172"/>
    </row>
    <row r="67" spans="1:24">
      <c r="A67" s="3"/>
      <c r="B67" s="8" t="s">
        <v>44</v>
      </c>
      <c r="C67" s="23"/>
      <c r="D67" s="24"/>
      <c r="E67" s="25"/>
      <c r="F67" s="39"/>
      <c r="G67" s="39"/>
      <c r="H67" s="39"/>
      <c r="I67" s="23"/>
      <c r="J67" s="24"/>
      <c r="K67" s="25"/>
      <c r="L67" s="49"/>
      <c r="M67" s="49"/>
      <c r="N67" s="49"/>
      <c r="O67" s="23"/>
      <c r="P67" s="24"/>
      <c r="Q67" s="25"/>
      <c r="R67" s="59"/>
      <c r="S67" s="59"/>
      <c r="T67" s="59"/>
      <c r="U67" s="23"/>
      <c r="V67" s="24"/>
      <c r="W67" s="24"/>
      <c r="X67" s="172"/>
    </row>
    <row r="68" spans="1:24">
      <c r="A68" s="3"/>
      <c r="B68" s="7" t="s">
        <v>37</v>
      </c>
      <c r="C68" s="26">
        <v>0.76470588235294112</v>
      </c>
      <c r="D68" s="11">
        <v>0.75</v>
      </c>
      <c r="E68" s="27">
        <v>1</v>
      </c>
      <c r="F68" s="40">
        <v>0.84615384615384615</v>
      </c>
      <c r="G68" s="41">
        <v>0.90909090909090906</v>
      </c>
      <c r="H68" s="42">
        <v>0.5</v>
      </c>
      <c r="I68" s="26">
        <v>0.9285714285714286</v>
      </c>
      <c r="J68" s="11">
        <v>0.92307692307692313</v>
      </c>
      <c r="K68" s="27">
        <v>1</v>
      </c>
      <c r="L68" s="50">
        <v>0.72727272727272729</v>
      </c>
      <c r="M68" s="51">
        <v>0.5</v>
      </c>
      <c r="N68" s="52">
        <v>1</v>
      </c>
      <c r="O68" s="26">
        <v>0.84210526315789469</v>
      </c>
      <c r="P68" s="11">
        <v>0.84210526315789469</v>
      </c>
      <c r="Q68" s="27"/>
      <c r="R68" s="60">
        <v>0.83333333333333337</v>
      </c>
      <c r="S68" s="61">
        <v>0.83333333333333337</v>
      </c>
      <c r="T68" s="62"/>
      <c r="U68" s="26">
        <v>0.92307692307692313</v>
      </c>
      <c r="V68" s="11">
        <v>0.90909090909090906</v>
      </c>
      <c r="W68" s="34">
        <v>1</v>
      </c>
      <c r="X68" s="173">
        <v>0.9</v>
      </c>
    </row>
    <row r="69" spans="1:24">
      <c r="A69" s="3"/>
      <c r="B69" s="7" t="s">
        <v>38</v>
      </c>
      <c r="C69" s="26">
        <v>0.6470588235294118</v>
      </c>
      <c r="D69" s="11">
        <v>0.625</v>
      </c>
      <c r="E69" s="27">
        <v>1</v>
      </c>
      <c r="F69" s="40">
        <v>0.76923076923076927</v>
      </c>
      <c r="G69" s="41">
        <v>0.81818181818181823</v>
      </c>
      <c r="H69" s="42">
        <v>0.5</v>
      </c>
      <c r="I69" s="26">
        <v>0.8571428571428571</v>
      </c>
      <c r="J69" s="11">
        <v>0.84615384615384615</v>
      </c>
      <c r="K69" s="27">
        <v>1</v>
      </c>
      <c r="L69" s="50">
        <v>0.72727272727272729</v>
      </c>
      <c r="M69" s="51">
        <v>0.5</v>
      </c>
      <c r="N69" s="52">
        <v>1</v>
      </c>
      <c r="O69" s="26">
        <v>0.73684210526315785</v>
      </c>
      <c r="P69" s="11">
        <v>0.73684210526315785</v>
      </c>
      <c r="Q69" s="27"/>
      <c r="R69" s="60">
        <v>0.66666666666666663</v>
      </c>
      <c r="S69" s="61">
        <v>0.66666666666666663</v>
      </c>
      <c r="T69" s="62"/>
      <c r="U69" s="26"/>
      <c r="V69" s="11"/>
      <c r="W69" s="34"/>
      <c r="X69" s="173">
        <v>0.82</v>
      </c>
    </row>
    <row r="70" spans="1:24">
      <c r="A70" s="3"/>
      <c r="B70" s="7" t="s">
        <v>39</v>
      </c>
      <c r="C70" s="26">
        <v>0.58823529411764708</v>
      </c>
      <c r="D70" s="11">
        <v>0.5625</v>
      </c>
      <c r="E70" s="27">
        <v>1</v>
      </c>
      <c r="F70" s="40">
        <v>0.53846153846153844</v>
      </c>
      <c r="G70" s="41">
        <v>0.54545454545454541</v>
      </c>
      <c r="H70" s="42">
        <v>0.5</v>
      </c>
      <c r="I70" s="26">
        <v>0.8571428571428571</v>
      </c>
      <c r="J70" s="11">
        <v>0.84615384615384615</v>
      </c>
      <c r="K70" s="27">
        <v>1</v>
      </c>
      <c r="L70" s="50">
        <v>0.81818181818181823</v>
      </c>
      <c r="M70" s="51">
        <v>0.66666666666666663</v>
      </c>
      <c r="N70" s="52">
        <v>1</v>
      </c>
      <c r="O70" s="26">
        <v>0.63157894736842102</v>
      </c>
      <c r="P70" s="11">
        <v>0.63157894736842102</v>
      </c>
      <c r="Q70" s="27"/>
      <c r="R70" s="60"/>
      <c r="S70" s="61"/>
      <c r="T70" s="62"/>
      <c r="U70" s="26"/>
      <c r="V70" s="11"/>
      <c r="W70" s="34"/>
      <c r="X70" s="173">
        <v>0.76</v>
      </c>
    </row>
    <row r="71" spans="1:24">
      <c r="A71" s="3"/>
      <c r="B71" s="8" t="s">
        <v>45</v>
      </c>
      <c r="C71" s="23"/>
      <c r="D71" s="24"/>
      <c r="E71" s="25"/>
      <c r="F71" s="39"/>
      <c r="G71" s="39"/>
      <c r="H71" s="39"/>
      <c r="I71" s="23"/>
      <c r="J71" s="24"/>
      <c r="K71" s="25"/>
      <c r="L71" s="49"/>
      <c r="M71" s="49"/>
      <c r="N71" s="49"/>
      <c r="O71" s="23"/>
      <c r="P71" s="24"/>
      <c r="Q71" s="25"/>
      <c r="R71" s="59"/>
      <c r="S71" s="59"/>
      <c r="T71" s="59"/>
      <c r="U71" s="23"/>
      <c r="V71" s="24"/>
      <c r="W71" s="24"/>
      <c r="X71" s="173"/>
    </row>
    <row r="72" spans="1:24">
      <c r="B72" s="7" t="s">
        <v>40</v>
      </c>
      <c r="C72" s="26">
        <v>5.8823529411764705E-2</v>
      </c>
      <c r="D72" s="11">
        <v>6.25E-2</v>
      </c>
      <c r="E72" s="27"/>
      <c r="F72" s="40">
        <v>0.15384615384615385</v>
      </c>
      <c r="G72" s="41">
        <v>9.0909090909090912E-2</v>
      </c>
      <c r="H72" s="42">
        <v>0.5</v>
      </c>
      <c r="I72" s="26">
        <v>0.14285714285714285</v>
      </c>
      <c r="J72" s="11">
        <v>7.6923076923076927E-2</v>
      </c>
      <c r="K72" s="27">
        <v>1</v>
      </c>
      <c r="L72" s="50">
        <v>0.36363636363636365</v>
      </c>
      <c r="M72" s="51">
        <v>0.16666666666666666</v>
      </c>
      <c r="N72" s="52">
        <v>0.6</v>
      </c>
      <c r="O72" s="26"/>
      <c r="P72" s="11"/>
      <c r="Q72" s="27"/>
      <c r="R72" s="60"/>
      <c r="S72" s="61"/>
      <c r="T72" s="62"/>
      <c r="U72" s="26"/>
      <c r="V72" s="11"/>
      <c r="W72" s="34"/>
      <c r="X72" s="173">
        <v>0.31</v>
      </c>
    </row>
    <row r="73" spans="1:24">
      <c r="B73" s="7" t="s">
        <v>41</v>
      </c>
      <c r="C73" s="26">
        <v>0.23529411764705882</v>
      </c>
      <c r="D73" s="11">
        <v>0.25</v>
      </c>
      <c r="E73" s="27"/>
      <c r="F73" s="40">
        <v>0.30769230769230771</v>
      </c>
      <c r="G73" s="41">
        <v>0.27272727272727271</v>
      </c>
      <c r="H73" s="42">
        <v>0.5</v>
      </c>
      <c r="I73" s="26">
        <v>0.5</v>
      </c>
      <c r="J73" s="11">
        <v>0.46153846153846156</v>
      </c>
      <c r="K73" s="27">
        <v>1</v>
      </c>
      <c r="L73" s="50"/>
      <c r="M73" s="51"/>
      <c r="N73" s="52"/>
      <c r="O73" s="26"/>
      <c r="P73" s="11"/>
      <c r="Q73" s="27"/>
      <c r="R73" s="60"/>
      <c r="S73" s="61"/>
      <c r="T73" s="62"/>
      <c r="U73" s="26"/>
      <c r="V73" s="11"/>
      <c r="W73" s="34"/>
      <c r="X73" s="173">
        <v>0.42</v>
      </c>
    </row>
    <row r="74" spans="1:24">
      <c r="B74" s="7" t="s">
        <v>42</v>
      </c>
      <c r="C74" s="26">
        <v>0.41176470588235292</v>
      </c>
      <c r="D74" s="11">
        <v>0.375</v>
      </c>
      <c r="E74" s="27">
        <v>1</v>
      </c>
      <c r="F74" s="40">
        <v>0.38461538461538464</v>
      </c>
      <c r="G74" s="41">
        <v>0.36363636363636365</v>
      </c>
      <c r="H74" s="42">
        <v>0.5</v>
      </c>
      <c r="I74" s="26"/>
      <c r="J74" s="11"/>
      <c r="K74" s="27"/>
      <c r="L74" s="50"/>
      <c r="M74" s="51"/>
      <c r="N74" s="52"/>
      <c r="O74" s="26"/>
      <c r="P74" s="11"/>
      <c r="Q74" s="27"/>
      <c r="R74" s="60"/>
      <c r="S74" s="61"/>
      <c r="T74" s="62"/>
      <c r="U74" s="26"/>
      <c r="V74" s="11"/>
      <c r="W74" s="34"/>
      <c r="X74" s="173">
        <v>0.55000000000000004</v>
      </c>
    </row>
    <row r="75" spans="1:24">
      <c r="B75" s="7"/>
      <c r="C75" s="23"/>
      <c r="D75" s="24"/>
      <c r="E75" s="25"/>
      <c r="F75" s="39"/>
      <c r="G75" s="39"/>
      <c r="H75" s="39"/>
      <c r="I75" s="23"/>
      <c r="J75" s="24"/>
      <c r="K75" s="25"/>
      <c r="L75" s="49"/>
      <c r="M75" s="49"/>
      <c r="N75" s="49"/>
      <c r="O75" s="23"/>
      <c r="P75" s="24"/>
      <c r="Q75" s="25"/>
      <c r="R75" s="59"/>
      <c r="S75" s="59"/>
      <c r="T75" s="59"/>
      <c r="U75" s="23"/>
      <c r="V75" s="24"/>
      <c r="W75" s="24"/>
      <c r="X75" s="172"/>
    </row>
    <row r="76" spans="1:24">
      <c r="A76" s="3" t="s">
        <v>24</v>
      </c>
      <c r="B76" s="7" t="s">
        <v>43</v>
      </c>
      <c r="C76" s="28">
        <v>1</v>
      </c>
      <c r="D76" s="6">
        <v>1</v>
      </c>
      <c r="E76" s="29">
        <v>0</v>
      </c>
      <c r="F76" s="36">
        <v>0</v>
      </c>
      <c r="G76" s="37">
        <v>0</v>
      </c>
      <c r="H76" s="38">
        <v>0</v>
      </c>
      <c r="I76" s="28">
        <v>0</v>
      </c>
      <c r="J76" s="6">
        <v>0</v>
      </c>
      <c r="K76" s="29">
        <v>0</v>
      </c>
      <c r="L76" s="46">
        <v>0</v>
      </c>
      <c r="M76" s="47">
        <v>0</v>
      </c>
      <c r="N76" s="48">
        <v>0</v>
      </c>
      <c r="O76" s="28">
        <v>4</v>
      </c>
      <c r="P76" s="6">
        <v>2</v>
      </c>
      <c r="Q76" s="29">
        <v>2</v>
      </c>
      <c r="R76" s="56">
        <v>2</v>
      </c>
      <c r="S76" s="57">
        <v>2</v>
      </c>
      <c r="T76" s="58">
        <v>0</v>
      </c>
      <c r="U76" s="28">
        <v>2</v>
      </c>
      <c r="V76" s="6">
        <v>2</v>
      </c>
      <c r="W76" s="33">
        <v>0</v>
      </c>
      <c r="X76" s="172"/>
    </row>
    <row r="77" spans="1:24">
      <c r="A77" s="3"/>
      <c r="B77" s="8" t="s">
        <v>44</v>
      </c>
      <c r="C77" s="23"/>
      <c r="D77" s="24"/>
      <c r="E77" s="25"/>
      <c r="F77" s="39"/>
      <c r="G77" s="39"/>
      <c r="H77" s="39"/>
      <c r="I77" s="23"/>
      <c r="J77" s="24"/>
      <c r="K77" s="25"/>
      <c r="L77" s="49"/>
      <c r="M77" s="49"/>
      <c r="N77" s="49"/>
      <c r="O77" s="23"/>
      <c r="P77" s="24"/>
      <c r="Q77" s="25"/>
      <c r="R77" s="59"/>
      <c r="S77" s="59"/>
      <c r="T77" s="59"/>
      <c r="U77" s="23"/>
      <c r="V77" s="24"/>
      <c r="W77" s="24"/>
      <c r="X77" s="172"/>
    </row>
    <row r="78" spans="1:24">
      <c r="A78" s="3"/>
      <c r="B78" s="7" t="s">
        <v>37</v>
      </c>
      <c r="C78" s="26">
        <v>1</v>
      </c>
      <c r="D78" s="11">
        <v>1</v>
      </c>
      <c r="E78" s="27"/>
      <c r="F78" s="40"/>
      <c r="G78" s="41"/>
      <c r="H78" s="42"/>
      <c r="I78" s="26"/>
      <c r="J78" s="11"/>
      <c r="K78" s="27"/>
      <c r="L78" s="50"/>
      <c r="M78" s="51"/>
      <c r="N78" s="52"/>
      <c r="O78" s="26">
        <v>1</v>
      </c>
      <c r="P78" s="11">
        <v>1</v>
      </c>
      <c r="Q78" s="27">
        <v>1</v>
      </c>
      <c r="R78" s="60">
        <v>1</v>
      </c>
      <c r="S78" s="61">
        <v>1</v>
      </c>
      <c r="T78" s="62"/>
      <c r="U78" s="26">
        <v>1</v>
      </c>
      <c r="V78" s="11">
        <v>1</v>
      </c>
      <c r="W78" s="34"/>
      <c r="X78" s="173">
        <v>0.9</v>
      </c>
    </row>
    <row r="79" spans="1:24">
      <c r="A79" s="3"/>
      <c r="B79" s="7" t="s">
        <v>38</v>
      </c>
      <c r="C79" s="26">
        <v>1</v>
      </c>
      <c r="D79" s="11">
        <v>1</v>
      </c>
      <c r="E79" s="27"/>
      <c r="F79" s="40"/>
      <c r="G79" s="41"/>
      <c r="H79" s="42"/>
      <c r="I79" s="26"/>
      <c r="J79" s="11"/>
      <c r="K79" s="27"/>
      <c r="L79" s="50"/>
      <c r="M79" s="51"/>
      <c r="N79" s="52"/>
      <c r="O79" s="26">
        <v>1</v>
      </c>
      <c r="P79" s="11">
        <v>1</v>
      </c>
      <c r="Q79" s="27">
        <v>1</v>
      </c>
      <c r="R79" s="60">
        <v>1</v>
      </c>
      <c r="S79" s="61">
        <v>1</v>
      </c>
      <c r="T79" s="62"/>
      <c r="U79" s="26"/>
      <c r="V79" s="11"/>
      <c r="W79" s="34"/>
      <c r="X79" s="173">
        <v>0.82</v>
      </c>
    </row>
    <row r="80" spans="1:24">
      <c r="A80" s="3"/>
      <c r="B80" s="7" t="s">
        <v>39</v>
      </c>
      <c r="C80" s="26">
        <v>1</v>
      </c>
      <c r="D80" s="11">
        <v>1</v>
      </c>
      <c r="E80" s="27"/>
      <c r="F80" s="40"/>
      <c r="G80" s="41"/>
      <c r="H80" s="42"/>
      <c r="I80" s="26"/>
      <c r="J80" s="11"/>
      <c r="K80" s="27"/>
      <c r="L80" s="50"/>
      <c r="M80" s="51"/>
      <c r="N80" s="52"/>
      <c r="O80" s="26">
        <v>0.75</v>
      </c>
      <c r="P80" s="11">
        <v>1</v>
      </c>
      <c r="Q80" s="27">
        <v>0.5</v>
      </c>
      <c r="R80" s="60"/>
      <c r="S80" s="61"/>
      <c r="T80" s="62"/>
      <c r="U80" s="26"/>
      <c r="V80" s="11"/>
      <c r="W80" s="34"/>
      <c r="X80" s="173">
        <v>0.76</v>
      </c>
    </row>
    <row r="81" spans="1:24">
      <c r="B81" s="8" t="s">
        <v>45</v>
      </c>
      <c r="C81" s="23"/>
      <c r="D81" s="24"/>
      <c r="E81" s="25"/>
      <c r="F81" s="39"/>
      <c r="G81" s="39"/>
      <c r="H81" s="39"/>
      <c r="I81" s="23"/>
      <c r="J81" s="24"/>
      <c r="K81" s="25"/>
      <c r="L81" s="49"/>
      <c r="M81" s="49"/>
      <c r="N81" s="49"/>
      <c r="O81" s="23"/>
      <c r="P81" s="24"/>
      <c r="Q81" s="25"/>
      <c r="R81" s="59"/>
      <c r="S81" s="59"/>
      <c r="T81" s="59"/>
      <c r="U81" s="23"/>
      <c r="V81" s="24"/>
      <c r="W81" s="24"/>
      <c r="X81" s="173"/>
    </row>
    <row r="82" spans="1:24">
      <c r="B82" s="7" t="s">
        <v>40</v>
      </c>
      <c r="C82" s="30"/>
      <c r="D82" s="12"/>
      <c r="E82" s="31"/>
      <c r="F82" s="43"/>
      <c r="G82" s="44"/>
      <c r="H82" s="45"/>
      <c r="I82" s="30"/>
      <c r="J82" s="12"/>
      <c r="K82" s="31"/>
      <c r="L82" s="53"/>
      <c r="M82" s="54"/>
      <c r="N82" s="55"/>
      <c r="O82" s="30"/>
      <c r="P82" s="12"/>
      <c r="Q82" s="31"/>
      <c r="R82" s="63"/>
      <c r="S82" s="64"/>
      <c r="T82" s="65"/>
      <c r="U82" s="30"/>
      <c r="V82" s="12"/>
      <c r="W82" s="35"/>
      <c r="X82" s="173">
        <v>0.31</v>
      </c>
    </row>
    <row r="83" spans="1:24">
      <c r="B83" s="7" t="s">
        <v>41</v>
      </c>
      <c r="C83" s="30"/>
      <c r="D83" s="12"/>
      <c r="E83" s="31"/>
      <c r="F83" s="43"/>
      <c r="G83" s="44"/>
      <c r="H83" s="45"/>
      <c r="I83" s="30"/>
      <c r="J83" s="12"/>
      <c r="K83" s="31"/>
      <c r="L83" s="53"/>
      <c r="M83" s="54"/>
      <c r="N83" s="55"/>
      <c r="O83" s="30"/>
      <c r="P83" s="12"/>
      <c r="Q83" s="31"/>
      <c r="R83" s="63"/>
      <c r="S83" s="64"/>
      <c r="T83" s="65"/>
      <c r="U83" s="30"/>
      <c r="V83" s="12"/>
      <c r="W83" s="35"/>
      <c r="X83" s="173">
        <v>0.42</v>
      </c>
    </row>
    <row r="84" spans="1:24">
      <c r="B84" s="7" t="s">
        <v>42</v>
      </c>
      <c r="C84" s="30"/>
      <c r="D84" s="12"/>
      <c r="E84" s="31"/>
      <c r="F84" s="43"/>
      <c r="G84" s="44"/>
      <c r="H84" s="45"/>
      <c r="I84" s="30"/>
      <c r="J84" s="12"/>
      <c r="K84" s="31"/>
      <c r="L84" s="53"/>
      <c r="M84" s="54"/>
      <c r="N84" s="55"/>
      <c r="O84" s="30"/>
      <c r="P84" s="12"/>
      <c r="Q84" s="31"/>
      <c r="R84" s="63"/>
      <c r="S84" s="64"/>
      <c r="T84" s="65"/>
      <c r="U84" s="30"/>
      <c r="V84" s="12"/>
      <c r="W84" s="35"/>
      <c r="X84" s="173">
        <v>0.55000000000000004</v>
      </c>
    </row>
    <row r="85" spans="1:24">
      <c r="B85" s="7"/>
      <c r="C85" s="23"/>
      <c r="D85" s="24"/>
      <c r="E85" s="25"/>
      <c r="F85" s="39"/>
      <c r="G85" s="39"/>
      <c r="H85" s="39"/>
      <c r="I85" s="23"/>
      <c r="J85" s="24"/>
      <c r="K85" s="25"/>
      <c r="L85" s="49"/>
      <c r="M85" s="49"/>
      <c r="N85" s="49"/>
      <c r="O85" s="23"/>
      <c r="P85" s="24"/>
      <c r="Q85" s="25"/>
      <c r="R85" s="59"/>
      <c r="S85" s="59"/>
      <c r="T85" s="59"/>
      <c r="U85" s="23"/>
      <c r="V85" s="24"/>
      <c r="W85" s="24"/>
      <c r="X85" s="172"/>
    </row>
    <row r="86" spans="1:24">
      <c r="A86" s="3" t="s">
        <v>25</v>
      </c>
      <c r="B86" s="7" t="s">
        <v>43</v>
      </c>
      <c r="C86" s="28">
        <v>0</v>
      </c>
      <c r="D86" s="6">
        <v>0</v>
      </c>
      <c r="E86" s="29">
        <v>0</v>
      </c>
      <c r="F86" s="36">
        <v>1</v>
      </c>
      <c r="G86" s="37">
        <v>1</v>
      </c>
      <c r="H86" s="38">
        <v>0</v>
      </c>
      <c r="I86" s="28">
        <v>0</v>
      </c>
      <c r="J86" s="6">
        <v>0</v>
      </c>
      <c r="K86" s="29">
        <v>0</v>
      </c>
      <c r="L86" s="46">
        <v>0</v>
      </c>
      <c r="M86" s="47">
        <v>0</v>
      </c>
      <c r="N86" s="48">
        <v>0</v>
      </c>
      <c r="O86" s="28">
        <v>1</v>
      </c>
      <c r="P86" s="6">
        <v>1</v>
      </c>
      <c r="Q86" s="29">
        <v>0</v>
      </c>
      <c r="R86" s="56">
        <v>1</v>
      </c>
      <c r="S86" s="57">
        <v>1</v>
      </c>
      <c r="T86" s="58">
        <v>0</v>
      </c>
      <c r="U86" s="28">
        <v>0</v>
      </c>
      <c r="V86" s="6">
        <v>0</v>
      </c>
      <c r="W86" s="33">
        <v>0</v>
      </c>
      <c r="X86" s="172"/>
    </row>
    <row r="87" spans="1:24">
      <c r="A87" s="3"/>
      <c r="B87" s="8" t="s">
        <v>44</v>
      </c>
      <c r="C87" s="26"/>
      <c r="D87" s="11"/>
      <c r="E87" s="27"/>
      <c r="F87" s="40"/>
      <c r="G87" s="41"/>
      <c r="H87" s="42"/>
      <c r="I87" s="26"/>
      <c r="J87" s="11"/>
      <c r="K87" s="27"/>
      <c r="L87" s="50"/>
      <c r="M87" s="51"/>
      <c r="N87" s="52"/>
      <c r="O87" s="26"/>
      <c r="P87" s="11"/>
      <c r="Q87" s="27"/>
      <c r="R87" s="60"/>
      <c r="S87" s="61"/>
      <c r="T87" s="62"/>
      <c r="U87" s="26"/>
      <c r="V87" s="11"/>
      <c r="W87" s="34"/>
      <c r="X87" s="172"/>
    </row>
    <row r="88" spans="1:24">
      <c r="A88" s="3"/>
      <c r="B88" s="7" t="s">
        <v>37</v>
      </c>
      <c r="C88" s="26"/>
      <c r="D88" s="11"/>
      <c r="E88" s="27"/>
      <c r="F88" s="40">
        <v>1</v>
      </c>
      <c r="G88" s="41">
        <v>1</v>
      </c>
      <c r="H88" s="42"/>
      <c r="I88" s="26"/>
      <c r="J88" s="11"/>
      <c r="K88" s="27"/>
      <c r="L88" s="50"/>
      <c r="M88" s="51"/>
      <c r="N88" s="52"/>
      <c r="O88" s="26">
        <v>1</v>
      </c>
      <c r="P88" s="11">
        <v>1</v>
      </c>
      <c r="Q88" s="27"/>
      <c r="R88" s="60">
        <v>1</v>
      </c>
      <c r="S88" s="61">
        <v>1</v>
      </c>
      <c r="T88" s="62"/>
      <c r="U88" s="26"/>
      <c r="V88" s="11"/>
      <c r="W88" s="34"/>
      <c r="X88" s="173">
        <v>0.9</v>
      </c>
    </row>
    <row r="89" spans="1:24">
      <c r="A89" s="3"/>
      <c r="B89" s="7" t="s">
        <v>38</v>
      </c>
      <c r="C89" s="26"/>
      <c r="D89" s="11"/>
      <c r="E89" s="27"/>
      <c r="F89" s="40"/>
      <c r="G89" s="41"/>
      <c r="H89" s="42"/>
      <c r="I89" s="26"/>
      <c r="J89" s="11"/>
      <c r="K89" s="27"/>
      <c r="L89" s="50"/>
      <c r="M89" s="51"/>
      <c r="N89" s="52"/>
      <c r="O89" s="26">
        <v>1</v>
      </c>
      <c r="P89" s="11">
        <v>1</v>
      </c>
      <c r="Q89" s="27"/>
      <c r="R89" s="60">
        <v>1</v>
      </c>
      <c r="S89" s="61">
        <v>1</v>
      </c>
      <c r="T89" s="62"/>
      <c r="U89" s="26"/>
      <c r="V89" s="11"/>
      <c r="W89" s="34"/>
      <c r="X89" s="173">
        <v>0.82</v>
      </c>
    </row>
    <row r="90" spans="1:24">
      <c r="A90" s="3"/>
      <c r="B90" s="7" t="s">
        <v>39</v>
      </c>
      <c r="C90" s="26"/>
      <c r="D90" s="11"/>
      <c r="E90" s="27"/>
      <c r="F90" s="40"/>
      <c r="G90" s="41"/>
      <c r="H90" s="42"/>
      <c r="I90" s="26"/>
      <c r="J90" s="11"/>
      <c r="K90" s="27"/>
      <c r="L90" s="50"/>
      <c r="M90" s="51"/>
      <c r="N90" s="52"/>
      <c r="O90" s="26">
        <v>1</v>
      </c>
      <c r="P90" s="11">
        <v>1</v>
      </c>
      <c r="Q90" s="27"/>
      <c r="R90" s="60"/>
      <c r="S90" s="61"/>
      <c r="T90" s="62"/>
      <c r="U90" s="26"/>
      <c r="V90" s="11"/>
      <c r="W90" s="34"/>
      <c r="X90" s="173">
        <v>0.76</v>
      </c>
    </row>
    <row r="91" spans="1:24">
      <c r="A91" s="3"/>
      <c r="B91" s="8" t="s">
        <v>45</v>
      </c>
      <c r="C91" s="26"/>
      <c r="D91" s="11"/>
      <c r="E91" s="27"/>
      <c r="F91" s="40"/>
      <c r="G91" s="41"/>
      <c r="H91" s="42"/>
      <c r="I91" s="26"/>
      <c r="J91" s="11"/>
      <c r="K91" s="27"/>
      <c r="L91" s="50"/>
      <c r="M91" s="51"/>
      <c r="N91" s="52"/>
      <c r="O91" s="26"/>
      <c r="P91" s="11"/>
      <c r="Q91" s="27"/>
      <c r="R91" s="60"/>
      <c r="S91" s="61"/>
      <c r="T91" s="62"/>
      <c r="U91" s="26"/>
      <c r="V91" s="11"/>
      <c r="W91" s="34"/>
      <c r="X91" s="173"/>
    </row>
    <row r="92" spans="1:24">
      <c r="B92" s="7" t="s">
        <v>40</v>
      </c>
      <c r="C92" s="26"/>
      <c r="D92" s="11"/>
      <c r="E92" s="27"/>
      <c r="F92" s="40"/>
      <c r="G92" s="41"/>
      <c r="H92" s="42"/>
      <c r="I92" s="26"/>
      <c r="J92" s="11"/>
      <c r="K92" s="27"/>
      <c r="L92" s="50"/>
      <c r="M92" s="51"/>
      <c r="N92" s="52"/>
      <c r="O92" s="26"/>
      <c r="P92" s="11"/>
      <c r="Q92" s="27"/>
      <c r="R92" s="60"/>
      <c r="S92" s="61"/>
      <c r="T92" s="62"/>
      <c r="U92" s="26"/>
      <c r="V92" s="11"/>
      <c r="W92" s="34"/>
      <c r="X92" s="173">
        <v>0.31</v>
      </c>
    </row>
    <row r="93" spans="1:24">
      <c r="B93" s="7" t="s">
        <v>41</v>
      </c>
      <c r="C93" s="26"/>
      <c r="D93" s="11"/>
      <c r="E93" s="27"/>
      <c r="F93" s="40"/>
      <c r="G93" s="41"/>
      <c r="H93" s="42"/>
      <c r="I93" s="26"/>
      <c r="J93" s="11"/>
      <c r="K93" s="27"/>
      <c r="L93" s="50"/>
      <c r="M93" s="51"/>
      <c r="N93" s="52"/>
      <c r="O93" s="26"/>
      <c r="P93" s="11"/>
      <c r="Q93" s="27"/>
      <c r="R93" s="60"/>
      <c r="S93" s="61"/>
      <c r="T93" s="62"/>
      <c r="U93" s="26"/>
      <c r="V93" s="11"/>
      <c r="W93" s="34"/>
      <c r="X93" s="173">
        <v>0.42</v>
      </c>
    </row>
    <row r="94" spans="1:24">
      <c r="B94" s="7" t="s">
        <v>42</v>
      </c>
      <c r="C94" s="26"/>
      <c r="D94" s="11"/>
      <c r="E94" s="27"/>
      <c r="F94" s="40"/>
      <c r="G94" s="41"/>
      <c r="H94" s="42"/>
      <c r="I94" s="26"/>
      <c r="J94" s="11"/>
      <c r="K94" s="27"/>
      <c r="L94" s="50"/>
      <c r="M94" s="51"/>
      <c r="N94" s="52"/>
      <c r="O94" s="26"/>
      <c r="P94" s="11"/>
      <c r="Q94" s="27"/>
      <c r="R94" s="60"/>
      <c r="S94" s="61"/>
      <c r="T94" s="62"/>
      <c r="U94" s="26"/>
      <c r="V94" s="11"/>
      <c r="W94" s="34"/>
      <c r="X94" s="173">
        <v>0.55000000000000004</v>
      </c>
    </row>
    <row r="95" spans="1:24">
      <c r="B95" s="7"/>
      <c r="C95" s="23"/>
      <c r="D95" s="24"/>
      <c r="E95" s="25"/>
      <c r="F95" s="39"/>
      <c r="G95" s="39"/>
      <c r="H95" s="39"/>
      <c r="I95" s="23"/>
      <c r="J95" s="24"/>
      <c r="K95" s="25"/>
      <c r="L95" s="49"/>
      <c r="M95" s="49"/>
      <c r="N95" s="49"/>
      <c r="O95" s="23"/>
      <c r="P95" s="24"/>
      <c r="Q95" s="25"/>
      <c r="R95" s="59"/>
      <c r="S95" s="59"/>
      <c r="T95" s="59"/>
      <c r="U95" s="23"/>
      <c r="V95" s="24"/>
      <c r="W95" s="24"/>
      <c r="X95" s="172"/>
    </row>
    <row r="96" spans="1:24">
      <c r="A96" s="3" t="s">
        <v>26</v>
      </c>
      <c r="B96" s="7" t="s">
        <v>43</v>
      </c>
      <c r="C96" s="28">
        <v>5</v>
      </c>
      <c r="D96" s="6">
        <v>5</v>
      </c>
      <c r="E96" s="29">
        <v>0</v>
      </c>
      <c r="F96" s="36">
        <v>6</v>
      </c>
      <c r="G96" s="37">
        <v>6</v>
      </c>
      <c r="H96" s="38">
        <v>0</v>
      </c>
      <c r="I96" s="28">
        <v>5</v>
      </c>
      <c r="J96" s="6">
        <v>5</v>
      </c>
      <c r="K96" s="29">
        <v>0</v>
      </c>
      <c r="L96" s="46">
        <v>5</v>
      </c>
      <c r="M96" s="47">
        <v>5</v>
      </c>
      <c r="N96" s="48">
        <v>0</v>
      </c>
      <c r="O96" s="28">
        <v>7</v>
      </c>
      <c r="P96" s="6">
        <v>7</v>
      </c>
      <c r="Q96" s="29">
        <v>0</v>
      </c>
      <c r="R96" s="56">
        <v>11</v>
      </c>
      <c r="S96" s="57">
        <v>11</v>
      </c>
      <c r="T96" s="58">
        <v>0</v>
      </c>
      <c r="U96" s="28">
        <v>6</v>
      </c>
      <c r="V96" s="6">
        <v>6</v>
      </c>
      <c r="W96" s="33">
        <v>0</v>
      </c>
      <c r="X96" s="172"/>
    </row>
    <row r="97" spans="1:24">
      <c r="A97" s="3"/>
      <c r="B97" s="8" t="s">
        <v>44</v>
      </c>
      <c r="C97" s="23"/>
      <c r="D97" s="24"/>
      <c r="E97" s="25"/>
      <c r="F97" s="39"/>
      <c r="G97" s="39"/>
      <c r="H97" s="39"/>
      <c r="I97" s="23"/>
      <c r="J97" s="24"/>
      <c r="K97" s="25"/>
      <c r="L97" s="49"/>
      <c r="M97" s="49"/>
      <c r="N97" s="49"/>
      <c r="O97" s="23"/>
      <c r="P97" s="24"/>
      <c r="Q97" s="25"/>
      <c r="R97" s="59"/>
      <c r="S97" s="59"/>
      <c r="T97" s="59"/>
      <c r="U97" s="23"/>
      <c r="V97" s="24"/>
      <c r="W97" s="24"/>
      <c r="X97" s="172"/>
    </row>
    <row r="98" spans="1:24">
      <c r="A98" s="3"/>
      <c r="B98" s="7" t="s">
        <v>37</v>
      </c>
      <c r="C98" s="26">
        <v>0.6</v>
      </c>
      <c r="D98" s="11">
        <v>0.6</v>
      </c>
      <c r="E98" s="27"/>
      <c r="F98" s="40">
        <v>0.83333333333333337</v>
      </c>
      <c r="G98" s="41">
        <v>0.83333333333333337</v>
      </c>
      <c r="H98" s="42"/>
      <c r="I98" s="26">
        <v>0.8</v>
      </c>
      <c r="J98" s="11">
        <v>0.8</v>
      </c>
      <c r="K98" s="27"/>
      <c r="L98" s="50">
        <v>0.8</v>
      </c>
      <c r="M98" s="51">
        <v>0.8</v>
      </c>
      <c r="N98" s="52"/>
      <c r="O98" s="26">
        <v>1</v>
      </c>
      <c r="P98" s="11">
        <v>1</v>
      </c>
      <c r="Q98" s="27"/>
      <c r="R98" s="60">
        <v>0.72727272727272729</v>
      </c>
      <c r="S98" s="61">
        <v>0.72727272727272729</v>
      </c>
      <c r="T98" s="62"/>
      <c r="U98" s="26">
        <v>0.83333333333333337</v>
      </c>
      <c r="V98" s="11">
        <v>0.83333333333333337</v>
      </c>
      <c r="W98" s="34"/>
      <c r="X98" s="173">
        <v>0.9</v>
      </c>
    </row>
    <row r="99" spans="1:24">
      <c r="A99" s="3"/>
      <c r="B99" s="7" t="s">
        <v>38</v>
      </c>
      <c r="C99" s="26">
        <v>0.6</v>
      </c>
      <c r="D99" s="11">
        <v>0.6</v>
      </c>
      <c r="E99" s="27"/>
      <c r="F99" s="40">
        <v>0.83333333333333337</v>
      </c>
      <c r="G99" s="41">
        <v>0.83333333333333337</v>
      </c>
      <c r="H99" s="42"/>
      <c r="I99" s="26">
        <v>0.6</v>
      </c>
      <c r="J99" s="11">
        <v>0.6</v>
      </c>
      <c r="K99" s="27"/>
      <c r="L99" s="50">
        <v>0.6</v>
      </c>
      <c r="M99" s="51">
        <v>0.6</v>
      </c>
      <c r="N99" s="52"/>
      <c r="O99" s="26">
        <v>1</v>
      </c>
      <c r="P99" s="11">
        <v>1</v>
      </c>
      <c r="Q99" s="27"/>
      <c r="R99" s="60">
        <v>0.63636363636363635</v>
      </c>
      <c r="S99" s="61">
        <v>0.63636363636363635</v>
      </c>
      <c r="T99" s="62"/>
      <c r="U99" s="26"/>
      <c r="V99" s="11"/>
      <c r="W99" s="34"/>
      <c r="X99" s="173">
        <v>0.82</v>
      </c>
    </row>
    <row r="100" spans="1:24">
      <c r="A100" s="3"/>
      <c r="B100" s="7" t="s">
        <v>39</v>
      </c>
      <c r="C100" s="26">
        <v>0.6</v>
      </c>
      <c r="D100" s="11">
        <v>0.6</v>
      </c>
      <c r="E100" s="27"/>
      <c r="F100" s="40">
        <v>0.83333333333333337</v>
      </c>
      <c r="G100" s="41">
        <v>0.83333333333333337</v>
      </c>
      <c r="H100" s="42"/>
      <c r="I100" s="26">
        <v>0.6</v>
      </c>
      <c r="J100" s="11">
        <v>0.6</v>
      </c>
      <c r="K100" s="27"/>
      <c r="L100" s="50">
        <v>0.6</v>
      </c>
      <c r="M100" s="51">
        <v>0.6</v>
      </c>
      <c r="N100" s="52"/>
      <c r="O100" s="26">
        <v>1</v>
      </c>
      <c r="P100" s="11">
        <v>1</v>
      </c>
      <c r="Q100" s="27"/>
      <c r="R100" s="60"/>
      <c r="S100" s="61"/>
      <c r="T100" s="62"/>
      <c r="U100" s="26"/>
      <c r="V100" s="11"/>
      <c r="W100" s="34"/>
      <c r="X100" s="173">
        <v>0.76</v>
      </c>
    </row>
    <row r="101" spans="1:24">
      <c r="A101" s="3"/>
      <c r="B101" s="8" t="s">
        <v>45</v>
      </c>
      <c r="C101" s="23"/>
      <c r="D101" s="24"/>
      <c r="E101" s="25"/>
      <c r="F101" s="39"/>
      <c r="G101" s="39"/>
      <c r="H101" s="39"/>
      <c r="I101" s="23"/>
      <c r="J101" s="24"/>
      <c r="K101" s="25"/>
      <c r="L101" s="49"/>
      <c r="M101" s="49"/>
      <c r="N101" s="49"/>
      <c r="O101" s="23"/>
      <c r="P101" s="24"/>
      <c r="Q101" s="25"/>
      <c r="R101" s="59"/>
      <c r="S101" s="59"/>
      <c r="T101" s="59"/>
      <c r="U101" s="23"/>
      <c r="V101" s="24"/>
      <c r="W101" s="24"/>
      <c r="X101" s="173"/>
    </row>
    <row r="102" spans="1:24">
      <c r="A102" s="3"/>
      <c r="B102" s="7" t="s">
        <v>40</v>
      </c>
      <c r="C102" s="26"/>
      <c r="D102" s="11"/>
      <c r="E102" s="27"/>
      <c r="F102" s="40">
        <v>0.16666666666666666</v>
      </c>
      <c r="G102" s="41">
        <v>0.16666666666666666</v>
      </c>
      <c r="H102" s="42"/>
      <c r="I102" s="26"/>
      <c r="J102" s="11"/>
      <c r="K102" s="27"/>
      <c r="L102" s="50">
        <v>0.2</v>
      </c>
      <c r="M102" s="51">
        <v>0.2</v>
      </c>
      <c r="N102" s="52"/>
      <c r="O102" s="26"/>
      <c r="P102" s="11"/>
      <c r="Q102" s="27"/>
      <c r="R102" s="60"/>
      <c r="S102" s="61"/>
      <c r="T102" s="62"/>
      <c r="U102" s="26"/>
      <c r="V102" s="11"/>
      <c r="W102" s="34"/>
      <c r="X102" s="173">
        <v>0.31</v>
      </c>
    </row>
    <row r="103" spans="1:24">
      <c r="B103" s="7" t="s">
        <v>41</v>
      </c>
      <c r="C103" s="26">
        <v>0.4</v>
      </c>
      <c r="D103" s="11">
        <v>0.4</v>
      </c>
      <c r="E103" s="27"/>
      <c r="F103" s="40">
        <v>0.66666666666666663</v>
      </c>
      <c r="G103" s="41">
        <v>0.66666666666666663</v>
      </c>
      <c r="H103" s="42"/>
      <c r="I103" s="26">
        <v>0.2</v>
      </c>
      <c r="J103" s="11">
        <v>0.2</v>
      </c>
      <c r="K103" s="27"/>
      <c r="L103" s="50"/>
      <c r="M103" s="51"/>
      <c r="N103" s="52"/>
      <c r="O103" s="26"/>
      <c r="P103" s="11"/>
      <c r="Q103" s="27"/>
      <c r="R103" s="60"/>
      <c r="S103" s="61"/>
      <c r="T103" s="62"/>
      <c r="U103" s="26"/>
      <c r="V103" s="11"/>
      <c r="W103" s="34"/>
      <c r="X103" s="173">
        <v>0.42</v>
      </c>
    </row>
    <row r="104" spans="1:24">
      <c r="B104" s="7" t="s">
        <v>42</v>
      </c>
      <c r="C104" s="26">
        <v>0.4</v>
      </c>
      <c r="D104" s="11">
        <v>0.4</v>
      </c>
      <c r="E104" s="27"/>
      <c r="F104" s="40">
        <v>0.83333333333333337</v>
      </c>
      <c r="G104" s="41">
        <v>0.83333333333333337</v>
      </c>
      <c r="H104" s="42"/>
      <c r="I104" s="26"/>
      <c r="J104" s="11"/>
      <c r="K104" s="27"/>
      <c r="L104" s="50"/>
      <c r="M104" s="51"/>
      <c r="N104" s="52"/>
      <c r="O104" s="26"/>
      <c r="P104" s="11"/>
      <c r="Q104" s="27"/>
      <c r="R104" s="60"/>
      <c r="S104" s="61"/>
      <c r="T104" s="62"/>
      <c r="U104" s="26"/>
      <c r="V104" s="11"/>
      <c r="W104" s="34"/>
      <c r="X104" s="173">
        <v>0.55000000000000004</v>
      </c>
    </row>
    <row r="105" spans="1:24">
      <c r="C105" s="23"/>
      <c r="D105" s="24"/>
      <c r="E105" s="25"/>
      <c r="F105" s="39"/>
      <c r="G105" s="39"/>
      <c r="H105" s="39"/>
      <c r="I105" s="23"/>
      <c r="J105" s="24"/>
      <c r="K105" s="25"/>
      <c r="L105" s="49"/>
      <c r="M105" s="49"/>
      <c r="N105" s="49"/>
      <c r="O105" s="23"/>
      <c r="P105" s="24"/>
      <c r="Q105" s="25"/>
      <c r="R105" s="59"/>
      <c r="S105" s="59"/>
      <c r="T105" s="59"/>
      <c r="U105" s="23"/>
      <c r="V105" s="24"/>
      <c r="W105" s="24"/>
      <c r="X105" s="172"/>
    </row>
    <row r="106" spans="1:24">
      <c r="A106" s="3" t="s">
        <v>27</v>
      </c>
      <c r="B106" s="7" t="s">
        <v>43</v>
      </c>
      <c r="C106" s="28">
        <v>15</v>
      </c>
      <c r="D106" s="6">
        <v>14</v>
      </c>
      <c r="E106" s="29">
        <v>1</v>
      </c>
      <c r="F106" s="36">
        <v>19</v>
      </c>
      <c r="G106" s="37">
        <v>18</v>
      </c>
      <c r="H106" s="38">
        <v>1</v>
      </c>
      <c r="I106" s="28">
        <v>19</v>
      </c>
      <c r="J106" s="6">
        <v>18</v>
      </c>
      <c r="K106" s="29">
        <v>1</v>
      </c>
      <c r="L106" s="46">
        <v>12</v>
      </c>
      <c r="M106" s="47">
        <v>10</v>
      </c>
      <c r="N106" s="48">
        <v>2</v>
      </c>
      <c r="O106" s="28">
        <v>10</v>
      </c>
      <c r="P106" s="6">
        <v>8</v>
      </c>
      <c r="Q106" s="29">
        <v>2</v>
      </c>
      <c r="R106" s="56">
        <v>10</v>
      </c>
      <c r="S106" s="57">
        <v>10</v>
      </c>
      <c r="T106" s="58">
        <v>0</v>
      </c>
      <c r="U106" s="28">
        <v>9</v>
      </c>
      <c r="V106" s="6">
        <v>9</v>
      </c>
      <c r="W106" s="33">
        <v>0</v>
      </c>
      <c r="X106" s="172"/>
    </row>
    <row r="107" spans="1:24">
      <c r="A107" s="3"/>
      <c r="B107" s="8" t="s">
        <v>44</v>
      </c>
      <c r="C107" s="23"/>
      <c r="D107" s="24"/>
      <c r="E107" s="25"/>
      <c r="F107" s="39"/>
      <c r="G107" s="39"/>
      <c r="H107" s="39"/>
      <c r="I107" s="23"/>
      <c r="J107" s="24"/>
      <c r="K107" s="25"/>
      <c r="L107" s="49"/>
      <c r="M107" s="49"/>
      <c r="N107" s="49"/>
      <c r="O107" s="23"/>
      <c r="P107" s="24"/>
      <c r="Q107" s="25"/>
      <c r="R107" s="59"/>
      <c r="S107" s="59"/>
      <c r="T107" s="59"/>
      <c r="U107" s="23"/>
      <c r="V107" s="24"/>
      <c r="W107" s="24"/>
      <c r="X107" s="172"/>
    </row>
    <row r="108" spans="1:24">
      <c r="A108" s="3"/>
      <c r="B108" s="7" t="s">
        <v>37</v>
      </c>
      <c r="C108" s="26">
        <v>0.4</v>
      </c>
      <c r="D108" s="11">
        <v>0.42857142857142855</v>
      </c>
      <c r="E108" s="27"/>
      <c r="F108" s="40">
        <v>0.73684210526315785</v>
      </c>
      <c r="G108" s="41">
        <v>0.77777777777777779</v>
      </c>
      <c r="H108" s="42"/>
      <c r="I108" s="26">
        <v>0.73684210526315785</v>
      </c>
      <c r="J108" s="11">
        <v>0.72222222222222221</v>
      </c>
      <c r="K108" s="27">
        <v>1</v>
      </c>
      <c r="L108" s="50">
        <v>0.91666666666666663</v>
      </c>
      <c r="M108" s="51">
        <v>0.9</v>
      </c>
      <c r="N108" s="52">
        <v>1</v>
      </c>
      <c r="O108" s="26">
        <v>0.7</v>
      </c>
      <c r="P108" s="11">
        <v>0.625</v>
      </c>
      <c r="Q108" s="27">
        <v>1</v>
      </c>
      <c r="R108" s="60">
        <v>0.8</v>
      </c>
      <c r="S108" s="61">
        <v>0.8</v>
      </c>
      <c r="T108" s="62"/>
      <c r="U108" s="26">
        <v>0.55555555555555558</v>
      </c>
      <c r="V108" s="11">
        <v>0.55555555555555558</v>
      </c>
      <c r="W108" s="34"/>
      <c r="X108" s="173">
        <v>0.9</v>
      </c>
    </row>
    <row r="109" spans="1:24">
      <c r="A109" s="3"/>
      <c r="B109" s="7" t="s">
        <v>38</v>
      </c>
      <c r="C109" s="26">
        <v>0.4</v>
      </c>
      <c r="D109" s="11">
        <v>0.42857142857142855</v>
      </c>
      <c r="E109" s="27"/>
      <c r="F109" s="40">
        <v>0.57894736842105265</v>
      </c>
      <c r="G109" s="41">
        <v>0.61111111111111116</v>
      </c>
      <c r="H109" s="42"/>
      <c r="I109" s="26">
        <v>0.57894736842105265</v>
      </c>
      <c r="J109" s="11">
        <v>0.55555555555555558</v>
      </c>
      <c r="K109" s="27">
        <v>1</v>
      </c>
      <c r="L109" s="50">
        <v>0.58333333333333337</v>
      </c>
      <c r="M109" s="51">
        <v>0.6</v>
      </c>
      <c r="N109" s="52">
        <v>0.5</v>
      </c>
      <c r="O109" s="26">
        <v>0.5</v>
      </c>
      <c r="P109" s="11">
        <v>0.5</v>
      </c>
      <c r="Q109" s="27">
        <v>0.5</v>
      </c>
      <c r="R109" s="60">
        <v>0.7</v>
      </c>
      <c r="S109" s="61">
        <v>0.7</v>
      </c>
      <c r="T109" s="62"/>
      <c r="U109" s="26"/>
      <c r="V109" s="11"/>
      <c r="W109" s="34"/>
      <c r="X109" s="173">
        <v>0.82</v>
      </c>
    </row>
    <row r="110" spans="1:24">
      <c r="A110" s="3"/>
      <c r="B110" s="7" t="s">
        <v>39</v>
      </c>
      <c r="C110" s="26">
        <v>0.33333333333333331</v>
      </c>
      <c r="D110" s="11">
        <v>0.35714285714285715</v>
      </c>
      <c r="E110" s="27"/>
      <c r="F110" s="40">
        <v>0.47368421052631576</v>
      </c>
      <c r="G110" s="41">
        <v>0.5</v>
      </c>
      <c r="H110" s="42"/>
      <c r="I110" s="26">
        <v>0.52631578947368418</v>
      </c>
      <c r="J110" s="11">
        <v>0.5</v>
      </c>
      <c r="K110" s="27">
        <v>1</v>
      </c>
      <c r="L110" s="50">
        <v>0.5</v>
      </c>
      <c r="M110" s="51">
        <v>0.5</v>
      </c>
      <c r="N110" s="52">
        <v>0.5</v>
      </c>
      <c r="O110" s="26">
        <v>0.5</v>
      </c>
      <c r="P110" s="11">
        <v>0.5</v>
      </c>
      <c r="Q110" s="27">
        <v>0.5</v>
      </c>
      <c r="R110" s="60"/>
      <c r="S110" s="61"/>
      <c r="T110" s="62"/>
      <c r="U110" s="26"/>
      <c r="V110" s="11"/>
      <c r="W110" s="34"/>
      <c r="X110" s="173">
        <v>0.76</v>
      </c>
    </row>
    <row r="111" spans="1:24">
      <c r="A111" s="3"/>
      <c r="B111" s="8" t="s">
        <v>45</v>
      </c>
      <c r="C111" s="23"/>
      <c r="D111" s="24"/>
      <c r="E111" s="25"/>
      <c r="F111" s="39"/>
      <c r="G111" s="39"/>
      <c r="H111" s="39"/>
      <c r="I111" s="23"/>
      <c r="J111" s="24"/>
      <c r="K111" s="25"/>
      <c r="L111" s="49"/>
      <c r="M111" s="49"/>
      <c r="N111" s="49"/>
      <c r="O111" s="23"/>
      <c r="P111" s="24"/>
      <c r="Q111" s="25"/>
      <c r="R111" s="59"/>
      <c r="S111" s="59"/>
      <c r="T111" s="59"/>
      <c r="U111" s="23"/>
      <c r="V111" s="24"/>
      <c r="W111" s="24"/>
      <c r="X111" s="173"/>
    </row>
    <row r="112" spans="1:24">
      <c r="A112" s="3"/>
      <c r="B112" s="7" t="s">
        <v>40</v>
      </c>
      <c r="C112" s="26">
        <v>6.6666666666666666E-2</v>
      </c>
      <c r="D112" s="11">
        <v>7.1428571428571425E-2</v>
      </c>
      <c r="E112" s="27"/>
      <c r="F112" s="40"/>
      <c r="G112" s="41"/>
      <c r="H112" s="42"/>
      <c r="I112" s="26"/>
      <c r="J112" s="11"/>
      <c r="K112" s="27"/>
      <c r="L112" s="50">
        <v>8.3333333333333329E-2</v>
      </c>
      <c r="M112" s="51"/>
      <c r="N112" s="52">
        <v>0.5</v>
      </c>
      <c r="O112" s="26"/>
      <c r="P112" s="11"/>
      <c r="Q112" s="27"/>
      <c r="R112" s="60"/>
      <c r="S112" s="61"/>
      <c r="T112" s="62"/>
      <c r="U112" s="26"/>
      <c r="V112" s="11"/>
      <c r="W112" s="34"/>
      <c r="X112" s="173">
        <v>0.31</v>
      </c>
    </row>
    <row r="113" spans="1:24">
      <c r="A113" s="3"/>
      <c r="B113" s="7" t="s">
        <v>41</v>
      </c>
      <c r="C113" s="26">
        <v>6.6666666666666666E-2</v>
      </c>
      <c r="D113" s="11">
        <v>7.1428571428571425E-2</v>
      </c>
      <c r="E113" s="27"/>
      <c r="F113" s="40">
        <v>0.21052631578947367</v>
      </c>
      <c r="G113" s="41">
        <v>0.22222222222222221</v>
      </c>
      <c r="H113" s="42"/>
      <c r="I113" s="26">
        <v>0.15789473684210525</v>
      </c>
      <c r="J113" s="11">
        <v>0.16666666666666666</v>
      </c>
      <c r="K113" s="27"/>
      <c r="L113" s="50"/>
      <c r="M113" s="51"/>
      <c r="N113" s="52"/>
      <c r="O113" s="26"/>
      <c r="P113" s="11"/>
      <c r="Q113" s="27"/>
      <c r="R113" s="60"/>
      <c r="S113" s="61"/>
      <c r="T113" s="62"/>
      <c r="U113" s="26"/>
      <c r="V113" s="11"/>
      <c r="W113" s="34"/>
      <c r="X113" s="173">
        <v>0.42</v>
      </c>
    </row>
    <row r="114" spans="1:24">
      <c r="B114" s="7" t="s">
        <v>42</v>
      </c>
      <c r="C114" s="26">
        <v>0.13333333333333333</v>
      </c>
      <c r="D114" s="11">
        <v>0.14285714285714285</v>
      </c>
      <c r="E114" s="27"/>
      <c r="F114" s="40">
        <v>0.31578947368421051</v>
      </c>
      <c r="G114" s="41">
        <v>0.33333333333333331</v>
      </c>
      <c r="H114" s="42"/>
      <c r="I114" s="26"/>
      <c r="J114" s="11"/>
      <c r="K114" s="27"/>
      <c r="L114" s="50"/>
      <c r="M114" s="51"/>
      <c r="N114" s="52"/>
      <c r="O114" s="26"/>
      <c r="P114" s="11"/>
      <c r="Q114" s="27"/>
      <c r="R114" s="60"/>
      <c r="S114" s="61"/>
      <c r="T114" s="62"/>
      <c r="U114" s="26"/>
      <c r="V114" s="11"/>
      <c r="W114" s="34"/>
      <c r="X114" s="173">
        <v>0.55000000000000004</v>
      </c>
    </row>
    <row r="115" spans="1:24">
      <c r="C115" s="23"/>
      <c r="D115" s="24"/>
      <c r="E115" s="25"/>
      <c r="F115" s="39"/>
      <c r="G115" s="39"/>
      <c r="H115" s="39"/>
      <c r="I115" s="23"/>
      <c r="J115" s="24"/>
      <c r="K115" s="25"/>
      <c r="L115" s="49"/>
      <c r="M115" s="49"/>
      <c r="N115" s="49"/>
      <c r="O115" s="23"/>
      <c r="P115" s="24"/>
      <c r="Q115" s="25"/>
      <c r="R115" s="59"/>
      <c r="S115" s="59"/>
      <c r="T115" s="59"/>
      <c r="U115" s="23"/>
      <c r="V115" s="24"/>
      <c r="W115" s="24"/>
      <c r="X115" s="172"/>
    </row>
    <row r="116" spans="1:24">
      <c r="C116" s="23"/>
      <c r="D116" s="24"/>
      <c r="E116" s="25"/>
      <c r="F116" s="39"/>
      <c r="G116" s="39"/>
      <c r="H116" s="39"/>
      <c r="I116" s="23"/>
      <c r="J116" s="24"/>
      <c r="K116" s="25"/>
      <c r="L116" s="49"/>
      <c r="M116" s="49"/>
      <c r="N116" s="49"/>
      <c r="O116" s="23"/>
      <c r="P116" s="24"/>
      <c r="Q116" s="25"/>
      <c r="R116" s="59"/>
      <c r="S116" s="59"/>
      <c r="T116" s="59"/>
      <c r="U116" s="23"/>
      <c r="V116" s="24"/>
      <c r="W116" s="24"/>
      <c r="X116" s="172"/>
    </row>
    <row r="117" spans="1:24">
      <c r="A117" s="3" t="s">
        <v>28</v>
      </c>
      <c r="B117" s="7" t="s">
        <v>43</v>
      </c>
      <c r="C117" s="28">
        <v>1</v>
      </c>
      <c r="D117" s="6">
        <v>1</v>
      </c>
      <c r="E117" s="29">
        <v>0</v>
      </c>
      <c r="F117" s="36">
        <v>1</v>
      </c>
      <c r="G117" s="37">
        <v>1</v>
      </c>
      <c r="H117" s="38">
        <v>0</v>
      </c>
      <c r="I117" s="28">
        <v>0</v>
      </c>
      <c r="J117" s="6">
        <v>0</v>
      </c>
      <c r="K117" s="29">
        <v>0</v>
      </c>
      <c r="L117" s="46">
        <v>0</v>
      </c>
      <c r="M117" s="47">
        <v>0</v>
      </c>
      <c r="N117" s="48">
        <v>0</v>
      </c>
      <c r="O117" s="28">
        <v>0</v>
      </c>
      <c r="P117" s="6">
        <v>0</v>
      </c>
      <c r="Q117" s="29">
        <v>0</v>
      </c>
      <c r="R117" s="56">
        <v>1</v>
      </c>
      <c r="S117" s="57">
        <v>1</v>
      </c>
      <c r="T117" s="58">
        <v>0</v>
      </c>
      <c r="U117" s="28">
        <v>2</v>
      </c>
      <c r="V117" s="6">
        <v>1</v>
      </c>
      <c r="W117" s="33">
        <v>1</v>
      </c>
      <c r="X117" s="172"/>
    </row>
    <row r="118" spans="1:24">
      <c r="A118" s="3"/>
      <c r="B118" s="8" t="s">
        <v>44</v>
      </c>
      <c r="C118" s="23"/>
      <c r="D118" s="24"/>
      <c r="E118" s="25"/>
      <c r="F118" s="39"/>
      <c r="G118" s="39"/>
      <c r="H118" s="39"/>
      <c r="I118" s="23"/>
      <c r="J118" s="24"/>
      <c r="K118" s="25"/>
      <c r="L118" s="49"/>
      <c r="M118" s="49"/>
      <c r="N118" s="49"/>
      <c r="O118" s="23"/>
      <c r="P118" s="24"/>
      <c r="Q118" s="25"/>
      <c r="R118" s="59"/>
      <c r="S118" s="59"/>
      <c r="T118" s="59"/>
      <c r="U118" s="23"/>
      <c r="V118" s="24"/>
      <c r="W118" s="24"/>
      <c r="X118" s="172"/>
    </row>
    <row r="119" spans="1:24">
      <c r="A119" s="3"/>
      <c r="B119" s="7" t="s">
        <v>37</v>
      </c>
      <c r="C119" s="26">
        <v>1</v>
      </c>
      <c r="D119" s="11">
        <v>1</v>
      </c>
      <c r="E119" s="27"/>
      <c r="F119" s="40">
        <v>1</v>
      </c>
      <c r="G119" s="41">
        <v>1</v>
      </c>
      <c r="H119" s="42"/>
      <c r="I119" s="26"/>
      <c r="J119" s="11"/>
      <c r="K119" s="27"/>
      <c r="L119" s="50"/>
      <c r="M119" s="51"/>
      <c r="N119" s="52"/>
      <c r="O119" s="26"/>
      <c r="P119" s="11"/>
      <c r="Q119" s="27"/>
      <c r="R119" s="60">
        <v>1</v>
      </c>
      <c r="S119" s="61">
        <v>1</v>
      </c>
      <c r="T119" s="62"/>
      <c r="U119" s="26"/>
      <c r="V119" s="11"/>
      <c r="W119" s="34"/>
      <c r="X119" s="173">
        <v>0.9</v>
      </c>
    </row>
    <row r="120" spans="1:24">
      <c r="A120" s="3"/>
      <c r="B120" s="7" t="s">
        <v>38</v>
      </c>
      <c r="C120" s="26">
        <v>1</v>
      </c>
      <c r="D120" s="11">
        <v>1</v>
      </c>
      <c r="E120" s="27"/>
      <c r="F120" s="40">
        <v>1</v>
      </c>
      <c r="G120" s="41">
        <v>1</v>
      </c>
      <c r="H120" s="42"/>
      <c r="I120" s="26"/>
      <c r="J120" s="11"/>
      <c r="K120" s="27"/>
      <c r="L120" s="50"/>
      <c r="M120" s="51"/>
      <c r="N120" s="52"/>
      <c r="O120" s="26"/>
      <c r="P120" s="11"/>
      <c r="Q120" s="27"/>
      <c r="R120" s="60"/>
      <c r="S120" s="61"/>
      <c r="T120" s="62"/>
      <c r="U120" s="26"/>
      <c r="V120" s="11"/>
      <c r="W120" s="34"/>
      <c r="X120" s="173">
        <v>0.82</v>
      </c>
    </row>
    <row r="121" spans="1:24">
      <c r="A121" s="3"/>
      <c r="B121" s="7" t="s">
        <v>39</v>
      </c>
      <c r="C121" s="26">
        <v>1</v>
      </c>
      <c r="D121" s="11">
        <v>1</v>
      </c>
      <c r="E121" s="27"/>
      <c r="F121" s="40">
        <v>1</v>
      </c>
      <c r="G121" s="41">
        <v>1</v>
      </c>
      <c r="H121" s="42"/>
      <c r="I121" s="26"/>
      <c r="J121" s="11"/>
      <c r="K121" s="27"/>
      <c r="L121" s="50"/>
      <c r="M121" s="51"/>
      <c r="N121" s="52"/>
      <c r="O121" s="26"/>
      <c r="P121" s="11"/>
      <c r="Q121" s="27"/>
      <c r="R121" s="60"/>
      <c r="S121" s="61"/>
      <c r="T121" s="62"/>
      <c r="U121" s="26"/>
      <c r="V121" s="11"/>
      <c r="W121" s="34"/>
      <c r="X121" s="173">
        <v>0.76</v>
      </c>
    </row>
    <row r="122" spans="1:24">
      <c r="A122" s="3"/>
      <c r="B122" s="8" t="s">
        <v>45</v>
      </c>
      <c r="C122" s="23"/>
      <c r="D122" s="24"/>
      <c r="E122" s="25"/>
      <c r="F122" s="39"/>
      <c r="G122" s="39"/>
      <c r="H122" s="39"/>
      <c r="I122" s="23"/>
      <c r="J122" s="24"/>
      <c r="K122" s="25"/>
      <c r="L122" s="49"/>
      <c r="M122" s="49"/>
      <c r="N122" s="49"/>
      <c r="O122" s="23"/>
      <c r="P122" s="24"/>
      <c r="Q122" s="25"/>
      <c r="R122" s="59"/>
      <c r="S122" s="59"/>
      <c r="T122" s="59"/>
      <c r="U122" s="23"/>
      <c r="V122" s="24"/>
      <c r="W122" s="24"/>
      <c r="X122" s="173"/>
    </row>
    <row r="123" spans="1:24">
      <c r="A123" s="3"/>
      <c r="B123" s="7" t="s">
        <v>40</v>
      </c>
      <c r="C123" s="30"/>
      <c r="D123" s="12"/>
      <c r="E123" s="31"/>
      <c r="F123" s="43"/>
      <c r="G123" s="44"/>
      <c r="H123" s="45"/>
      <c r="I123" s="30"/>
      <c r="J123" s="12"/>
      <c r="K123" s="31"/>
      <c r="L123" s="53"/>
      <c r="M123" s="54"/>
      <c r="N123" s="55"/>
      <c r="O123" s="30"/>
      <c r="P123" s="12"/>
      <c r="Q123" s="31"/>
      <c r="R123" s="63"/>
      <c r="S123" s="64"/>
      <c r="T123" s="65"/>
      <c r="U123" s="30"/>
      <c r="V123" s="12"/>
      <c r="W123" s="35"/>
      <c r="X123" s="173">
        <v>0.31</v>
      </c>
    </row>
    <row r="124" spans="1:24">
      <c r="A124" s="3"/>
      <c r="B124" s="7" t="s">
        <v>41</v>
      </c>
      <c r="C124" s="30"/>
      <c r="D124" s="12"/>
      <c r="E124" s="31"/>
      <c r="F124" s="43"/>
      <c r="G124" s="44"/>
      <c r="H124" s="45"/>
      <c r="I124" s="30"/>
      <c r="J124" s="12"/>
      <c r="K124" s="31"/>
      <c r="L124" s="53"/>
      <c r="M124" s="54"/>
      <c r="N124" s="55"/>
      <c r="O124" s="30"/>
      <c r="P124" s="12"/>
      <c r="Q124" s="31"/>
      <c r="R124" s="63"/>
      <c r="S124" s="64"/>
      <c r="T124" s="65"/>
      <c r="U124" s="30"/>
      <c r="V124" s="12"/>
      <c r="W124" s="35"/>
      <c r="X124" s="173">
        <v>0.42</v>
      </c>
    </row>
    <row r="125" spans="1:24">
      <c r="B125" s="7" t="s">
        <v>42</v>
      </c>
      <c r="C125" s="26">
        <v>1</v>
      </c>
      <c r="D125" s="11">
        <v>1</v>
      </c>
      <c r="E125" s="27"/>
      <c r="F125" s="40"/>
      <c r="G125" s="41"/>
      <c r="H125" s="42"/>
      <c r="I125" s="26"/>
      <c r="J125" s="11"/>
      <c r="K125" s="27"/>
      <c r="L125" s="50"/>
      <c r="M125" s="51"/>
      <c r="N125" s="52"/>
      <c r="O125" s="26"/>
      <c r="P125" s="11"/>
      <c r="Q125" s="27"/>
      <c r="R125" s="60"/>
      <c r="S125" s="61"/>
      <c r="T125" s="62"/>
      <c r="U125" s="26"/>
      <c r="V125" s="11"/>
      <c r="W125" s="34"/>
      <c r="X125" s="173">
        <v>0.55000000000000004</v>
      </c>
    </row>
    <row r="126" spans="1:24">
      <c r="C126" s="23"/>
      <c r="D126" s="24"/>
      <c r="E126" s="25"/>
      <c r="F126" s="39"/>
      <c r="G126" s="39"/>
      <c r="H126" s="39"/>
      <c r="I126" s="23"/>
      <c r="J126" s="24"/>
      <c r="K126" s="25"/>
      <c r="L126" s="49"/>
      <c r="M126" s="49"/>
      <c r="N126" s="49"/>
      <c r="O126" s="23"/>
      <c r="P126" s="24"/>
      <c r="Q126" s="25"/>
      <c r="R126" s="59"/>
      <c r="S126" s="59"/>
      <c r="T126" s="59"/>
      <c r="U126" s="23"/>
      <c r="V126" s="24"/>
      <c r="W126" s="24"/>
      <c r="X126" s="172"/>
    </row>
    <row r="127" spans="1:24">
      <c r="A127" s="3" t="s">
        <v>29</v>
      </c>
      <c r="B127" s="7" t="s">
        <v>43</v>
      </c>
      <c r="C127" s="28">
        <v>2</v>
      </c>
      <c r="D127" s="6">
        <v>2</v>
      </c>
      <c r="E127" s="29">
        <v>0</v>
      </c>
      <c r="F127" s="36">
        <v>2</v>
      </c>
      <c r="G127" s="37">
        <v>0</v>
      </c>
      <c r="H127" s="38">
        <v>2</v>
      </c>
      <c r="I127" s="28">
        <v>6</v>
      </c>
      <c r="J127" s="6">
        <v>6</v>
      </c>
      <c r="K127" s="29">
        <v>0</v>
      </c>
      <c r="L127" s="46">
        <v>1</v>
      </c>
      <c r="M127" s="47">
        <v>1</v>
      </c>
      <c r="N127" s="48">
        <v>0</v>
      </c>
      <c r="O127" s="28">
        <v>0</v>
      </c>
      <c r="P127" s="6">
        <v>0</v>
      </c>
      <c r="Q127" s="29">
        <v>0</v>
      </c>
      <c r="R127" s="56">
        <v>4</v>
      </c>
      <c r="S127" s="57">
        <v>4</v>
      </c>
      <c r="T127" s="58">
        <v>0</v>
      </c>
      <c r="U127" s="28">
        <v>3</v>
      </c>
      <c r="V127" s="6">
        <v>3</v>
      </c>
      <c r="W127" s="33">
        <v>0</v>
      </c>
      <c r="X127" s="172"/>
    </row>
    <row r="128" spans="1:24">
      <c r="A128" s="3"/>
      <c r="B128" s="8" t="s">
        <v>44</v>
      </c>
      <c r="C128" s="23"/>
      <c r="D128" s="24"/>
      <c r="E128" s="25"/>
      <c r="F128" s="39"/>
      <c r="G128" s="39"/>
      <c r="H128" s="39"/>
      <c r="I128" s="23"/>
      <c r="J128" s="24"/>
      <c r="K128" s="25"/>
      <c r="L128" s="49"/>
      <c r="M128" s="49"/>
      <c r="N128" s="49"/>
      <c r="O128" s="23"/>
      <c r="P128" s="24"/>
      <c r="Q128" s="25"/>
      <c r="R128" s="59"/>
      <c r="S128" s="59"/>
      <c r="T128" s="59"/>
      <c r="U128" s="23"/>
      <c r="V128" s="24"/>
      <c r="W128" s="24"/>
      <c r="X128" s="172"/>
    </row>
    <row r="129" spans="1:24">
      <c r="A129" s="3"/>
      <c r="B129" s="7" t="s">
        <v>37</v>
      </c>
      <c r="C129" s="26">
        <v>0.5</v>
      </c>
      <c r="D129" s="11">
        <v>0.5</v>
      </c>
      <c r="E129" s="27"/>
      <c r="F129" s="40">
        <v>1</v>
      </c>
      <c r="G129" s="41"/>
      <c r="H129" s="42">
        <v>1</v>
      </c>
      <c r="I129" s="26">
        <v>0.66666666666666663</v>
      </c>
      <c r="J129" s="11">
        <v>0.66666666666666663</v>
      </c>
      <c r="K129" s="27"/>
      <c r="L129" s="50">
        <v>1</v>
      </c>
      <c r="M129" s="51">
        <v>1</v>
      </c>
      <c r="N129" s="52"/>
      <c r="O129" s="26"/>
      <c r="P129" s="11"/>
      <c r="Q129" s="27"/>
      <c r="R129" s="60">
        <v>1</v>
      </c>
      <c r="S129" s="61">
        <v>1</v>
      </c>
      <c r="T129" s="62"/>
      <c r="U129" s="26">
        <v>1</v>
      </c>
      <c r="V129" s="11">
        <v>1</v>
      </c>
      <c r="W129" s="34"/>
      <c r="X129" s="173">
        <v>0.9</v>
      </c>
    </row>
    <row r="130" spans="1:24">
      <c r="A130" s="3"/>
      <c r="B130" s="7" t="s">
        <v>38</v>
      </c>
      <c r="C130" s="26">
        <v>0.5</v>
      </c>
      <c r="D130" s="11">
        <v>0.5</v>
      </c>
      <c r="E130" s="27"/>
      <c r="F130" s="40">
        <v>1</v>
      </c>
      <c r="G130" s="41"/>
      <c r="H130" s="42">
        <v>1</v>
      </c>
      <c r="I130" s="26">
        <v>0.5</v>
      </c>
      <c r="J130" s="11">
        <v>0.5</v>
      </c>
      <c r="K130" s="27"/>
      <c r="L130" s="50">
        <v>1</v>
      </c>
      <c r="M130" s="51">
        <v>1</v>
      </c>
      <c r="N130" s="52"/>
      <c r="O130" s="26"/>
      <c r="P130" s="11"/>
      <c r="Q130" s="27"/>
      <c r="R130" s="60">
        <v>0.5</v>
      </c>
      <c r="S130" s="61">
        <v>0.5</v>
      </c>
      <c r="T130" s="62"/>
      <c r="U130" s="26"/>
      <c r="V130" s="11"/>
      <c r="W130" s="34"/>
      <c r="X130" s="173">
        <v>0.82</v>
      </c>
    </row>
    <row r="131" spans="1:24">
      <c r="A131" s="3"/>
      <c r="B131" s="7" t="s">
        <v>39</v>
      </c>
      <c r="C131" s="26">
        <v>0.5</v>
      </c>
      <c r="D131" s="11">
        <v>0.5</v>
      </c>
      <c r="E131" s="27"/>
      <c r="F131" s="40">
        <v>1</v>
      </c>
      <c r="G131" s="41"/>
      <c r="H131" s="42">
        <v>1</v>
      </c>
      <c r="I131" s="26">
        <v>0.5</v>
      </c>
      <c r="J131" s="11">
        <v>0.5</v>
      </c>
      <c r="K131" s="27"/>
      <c r="L131" s="50">
        <v>1</v>
      </c>
      <c r="M131" s="51">
        <v>1</v>
      </c>
      <c r="N131" s="52"/>
      <c r="O131" s="26"/>
      <c r="P131" s="11"/>
      <c r="Q131" s="27"/>
      <c r="R131" s="60"/>
      <c r="S131" s="61"/>
      <c r="T131" s="62"/>
      <c r="U131" s="26"/>
      <c r="V131" s="11"/>
      <c r="W131" s="34"/>
      <c r="X131" s="173">
        <v>0.76</v>
      </c>
    </row>
    <row r="132" spans="1:24">
      <c r="A132" s="3"/>
      <c r="B132" s="8" t="s">
        <v>45</v>
      </c>
      <c r="C132" s="23"/>
      <c r="D132" s="24"/>
      <c r="E132" s="25"/>
      <c r="F132" s="39"/>
      <c r="G132" s="39"/>
      <c r="H132" s="39"/>
      <c r="I132" s="23"/>
      <c r="J132" s="24"/>
      <c r="K132" s="25"/>
      <c r="L132" s="49"/>
      <c r="M132" s="49"/>
      <c r="N132" s="49"/>
      <c r="O132" s="23"/>
      <c r="P132" s="24"/>
      <c r="Q132" s="25"/>
      <c r="R132" s="59"/>
      <c r="S132" s="59"/>
      <c r="T132" s="59"/>
      <c r="U132" s="23"/>
      <c r="V132" s="24"/>
      <c r="W132" s="24"/>
      <c r="X132" s="173"/>
    </row>
    <row r="133" spans="1:24">
      <c r="A133" s="3"/>
      <c r="B133" s="7" t="s">
        <v>40</v>
      </c>
      <c r="C133" s="26"/>
      <c r="D133" s="11"/>
      <c r="E133" s="27"/>
      <c r="F133" s="40">
        <v>0.5</v>
      </c>
      <c r="G133" s="41"/>
      <c r="H133" s="42">
        <v>0.5</v>
      </c>
      <c r="I133" s="26"/>
      <c r="J133" s="11"/>
      <c r="K133" s="27"/>
      <c r="L133" s="50">
        <v>1</v>
      </c>
      <c r="M133" s="51">
        <v>1</v>
      </c>
      <c r="N133" s="52"/>
      <c r="O133" s="26"/>
      <c r="P133" s="11"/>
      <c r="Q133" s="27"/>
      <c r="R133" s="60"/>
      <c r="S133" s="61"/>
      <c r="T133" s="62"/>
      <c r="U133" s="26"/>
      <c r="V133" s="11"/>
      <c r="W133" s="34"/>
      <c r="X133" s="173">
        <v>0.31</v>
      </c>
    </row>
    <row r="134" spans="1:24">
      <c r="B134" s="7" t="s">
        <v>41</v>
      </c>
      <c r="C134" s="26">
        <v>0.5</v>
      </c>
      <c r="D134" s="11">
        <v>0.5</v>
      </c>
      <c r="E134" s="27"/>
      <c r="F134" s="40">
        <v>0.5</v>
      </c>
      <c r="G134" s="41"/>
      <c r="H134" s="42">
        <v>0.5</v>
      </c>
      <c r="I134" s="26">
        <v>0.16666666666666666</v>
      </c>
      <c r="J134" s="11">
        <v>0.16666666666666666</v>
      </c>
      <c r="K134" s="27"/>
      <c r="L134" s="50"/>
      <c r="M134" s="51"/>
      <c r="N134" s="52"/>
      <c r="O134" s="26"/>
      <c r="P134" s="11"/>
      <c r="Q134" s="27"/>
      <c r="R134" s="60"/>
      <c r="S134" s="61"/>
      <c r="T134" s="62"/>
      <c r="U134" s="26"/>
      <c r="V134" s="11"/>
      <c r="W134" s="34"/>
      <c r="X134" s="173">
        <v>0.42</v>
      </c>
    </row>
    <row r="135" spans="1:24">
      <c r="B135" s="7" t="s">
        <v>42</v>
      </c>
      <c r="C135" s="26">
        <v>0.5</v>
      </c>
      <c r="D135" s="11">
        <v>0.5</v>
      </c>
      <c r="E135" s="27"/>
      <c r="F135" s="40">
        <v>0.5</v>
      </c>
      <c r="G135" s="41"/>
      <c r="H135" s="42">
        <v>0.5</v>
      </c>
      <c r="I135" s="26"/>
      <c r="J135" s="11"/>
      <c r="K135" s="27"/>
      <c r="L135" s="50"/>
      <c r="M135" s="51"/>
      <c r="N135" s="52"/>
      <c r="O135" s="26"/>
      <c r="P135" s="11"/>
      <c r="Q135" s="27"/>
      <c r="R135" s="60"/>
      <c r="S135" s="61"/>
      <c r="T135" s="62"/>
      <c r="U135" s="26"/>
      <c r="V135" s="11"/>
      <c r="W135" s="34"/>
      <c r="X135" s="173">
        <v>0.55000000000000004</v>
      </c>
    </row>
    <row r="136" spans="1:24">
      <c r="C136" s="23"/>
      <c r="D136" s="24"/>
      <c r="E136" s="25"/>
      <c r="F136" s="39"/>
      <c r="G136" s="39"/>
      <c r="H136" s="39"/>
      <c r="I136" s="23"/>
      <c r="J136" s="24"/>
      <c r="K136" s="25"/>
      <c r="L136" s="49"/>
      <c r="M136" s="49"/>
      <c r="N136" s="49"/>
      <c r="O136" s="23"/>
      <c r="P136" s="24"/>
      <c r="Q136" s="25"/>
      <c r="R136" s="59"/>
      <c r="S136" s="59"/>
      <c r="T136" s="59"/>
      <c r="U136" s="23"/>
      <c r="V136" s="24"/>
      <c r="W136" s="24"/>
      <c r="X136" s="172"/>
    </row>
    <row r="137" spans="1:24">
      <c r="A137" s="3" t="s">
        <v>30</v>
      </c>
      <c r="B137" s="7" t="s">
        <v>43</v>
      </c>
      <c r="C137" s="28">
        <v>9</v>
      </c>
      <c r="D137" s="6">
        <v>8</v>
      </c>
      <c r="E137" s="29">
        <v>1</v>
      </c>
      <c r="F137" s="36">
        <v>11</v>
      </c>
      <c r="G137" s="37">
        <v>7</v>
      </c>
      <c r="H137" s="38">
        <v>4</v>
      </c>
      <c r="I137" s="28">
        <v>9</v>
      </c>
      <c r="J137" s="6">
        <v>9</v>
      </c>
      <c r="K137" s="29">
        <v>0</v>
      </c>
      <c r="L137" s="46">
        <v>10</v>
      </c>
      <c r="M137" s="47">
        <v>10</v>
      </c>
      <c r="N137" s="48">
        <v>0</v>
      </c>
      <c r="O137" s="28">
        <v>16</v>
      </c>
      <c r="P137" s="6">
        <v>15</v>
      </c>
      <c r="Q137" s="29">
        <v>1</v>
      </c>
      <c r="R137" s="56">
        <v>9</v>
      </c>
      <c r="S137" s="57">
        <v>8</v>
      </c>
      <c r="T137" s="58">
        <v>1</v>
      </c>
      <c r="U137" s="28">
        <v>12</v>
      </c>
      <c r="V137" s="6">
        <v>12</v>
      </c>
      <c r="W137" s="33">
        <v>0</v>
      </c>
      <c r="X137" s="172"/>
    </row>
    <row r="138" spans="1:24">
      <c r="A138" s="3"/>
      <c r="B138" s="8" t="s">
        <v>44</v>
      </c>
      <c r="C138" s="23"/>
      <c r="D138" s="24"/>
      <c r="E138" s="25"/>
      <c r="F138" s="39"/>
      <c r="G138" s="39"/>
      <c r="H138" s="39"/>
      <c r="I138" s="23"/>
      <c r="J138" s="24"/>
      <c r="K138" s="25"/>
      <c r="L138" s="49"/>
      <c r="M138" s="49"/>
      <c r="N138" s="49"/>
      <c r="O138" s="23"/>
      <c r="P138" s="24"/>
      <c r="Q138" s="25"/>
      <c r="R138" s="59"/>
      <c r="S138" s="59"/>
      <c r="T138" s="59"/>
      <c r="U138" s="23"/>
      <c r="V138" s="24"/>
      <c r="W138" s="24"/>
      <c r="X138" s="172"/>
    </row>
    <row r="139" spans="1:24">
      <c r="A139" s="3"/>
      <c r="B139" s="7" t="s">
        <v>37</v>
      </c>
      <c r="C139" s="26">
        <v>0.44444444444444442</v>
      </c>
      <c r="D139" s="11">
        <v>0.5</v>
      </c>
      <c r="E139" s="27"/>
      <c r="F139" s="40">
        <v>0.54545454545454541</v>
      </c>
      <c r="G139" s="41">
        <v>0.5714285714285714</v>
      </c>
      <c r="H139" s="42">
        <v>0.5</v>
      </c>
      <c r="I139" s="26">
        <v>0.66666666666666663</v>
      </c>
      <c r="J139" s="11">
        <v>0.66666666666666663</v>
      </c>
      <c r="K139" s="27"/>
      <c r="L139" s="50">
        <v>1</v>
      </c>
      <c r="M139" s="51">
        <v>1</v>
      </c>
      <c r="N139" s="52"/>
      <c r="O139" s="26">
        <v>0.8125</v>
      </c>
      <c r="P139" s="11">
        <v>0.8</v>
      </c>
      <c r="Q139" s="27">
        <v>1</v>
      </c>
      <c r="R139" s="60">
        <v>0.55555555555555558</v>
      </c>
      <c r="S139" s="61">
        <v>0.625</v>
      </c>
      <c r="T139" s="62"/>
      <c r="U139" s="26">
        <v>0.91666666666666663</v>
      </c>
      <c r="V139" s="11">
        <v>0.91666666666666663</v>
      </c>
      <c r="W139" s="34"/>
      <c r="X139" s="173">
        <v>0.9</v>
      </c>
    </row>
    <row r="140" spans="1:24">
      <c r="A140" s="3"/>
      <c r="B140" s="7" t="s">
        <v>38</v>
      </c>
      <c r="C140" s="26">
        <v>0.22222222222222221</v>
      </c>
      <c r="D140" s="11">
        <v>0.25</v>
      </c>
      <c r="E140" s="27"/>
      <c r="F140" s="40">
        <v>0.45454545454545453</v>
      </c>
      <c r="G140" s="41">
        <v>0.5714285714285714</v>
      </c>
      <c r="H140" s="42">
        <v>0.25</v>
      </c>
      <c r="I140" s="26">
        <v>0.66666666666666663</v>
      </c>
      <c r="J140" s="11">
        <v>0.66666666666666663</v>
      </c>
      <c r="K140" s="27"/>
      <c r="L140" s="50">
        <v>0.8</v>
      </c>
      <c r="M140" s="51">
        <v>0.8</v>
      </c>
      <c r="N140" s="52"/>
      <c r="O140" s="26">
        <v>0.8125</v>
      </c>
      <c r="P140" s="11">
        <v>0.8</v>
      </c>
      <c r="Q140" s="27">
        <v>1</v>
      </c>
      <c r="R140" s="60">
        <v>0.33333333333333331</v>
      </c>
      <c r="S140" s="61">
        <v>0.375</v>
      </c>
      <c r="T140" s="62"/>
      <c r="U140" s="26"/>
      <c r="V140" s="11"/>
      <c r="W140" s="34"/>
      <c r="X140" s="173">
        <v>0.82</v>
      </c>
    </row>
    <row r="141" spans="1:24">
      <c r="A141" s="3"/>
      <c r="B141" s="7" t="s">
        <v>39</v>
      </c>
      <c r="C141" s="26">
        <v>0.1111111111111111</v>
      </c>
      <c r="D141" s="11">
        <v>0.125</v>
      </c>
      <c r="E141" s="27"/>
      <c r="F141" s="40">
        <v>0.27272727272727271</v>
      </c>
      <c r="G141" s="41">
        <v>0.2857142857142857</v>
      </c>
      <c r="H141" s="42">
        <v>0.25</v>
      </c>
      <c r="I141" s="26">
        <v>0.55555555555555558</v>
      </c>
      <c r="J141" s="11">
        <v>0.55555555555555558</v>
      </c>
      <c r="K141" s="27"/>
      <c r="L141" s="50">
        <v>0.8</v>
      </c>
      <c r="M141" s="51">
        <v>0.8</v>
      </c>
      <c r="N141" s="52"/>
      <c r="O141" s="26">
        <v>0.75</v>
      </c>
      <c r="P141" s="11">
        <v>0.73333333333333328</v>
      </c>
      <c r="Q141" s="27">
        <v>1</v>
      </c>
      <c r="R141" s="60"/>
      <c r="S141" s="61"/>
      <c r="T141" s="62"/>
      <c r="U141" s="26"/>
      <c r="V141" s="11"/>
      <c r="W141" s="34"/>
      <c r="X141" s="173">
        <v>0.76</v>
      </c>
    </row>
    <row r="142" spans="1:24">
      <c r="A142" s="3"/>
      <c r="B142" s="8" t="s">
        <v>45</v>
      </c>
      <c r="C142" s="23"/>
      <c r="D142" s="24"/>
      <c r="E142" s="25"/>
      <c r="F142" s="39"/>
      <c r="G142" s="39"/>
      <c r="H142" s="39"/>
      <c r="I142" s="23"/>
      <c r="J142" s="24"/>
      <c r="K142" s="25"/>
      <c r="L142" s="49"/>
      <c r="M142" s="49"/>
      <c r="N142" s="49"/>
      <c r="O142" s="23"/>
      <c r="P142" s="24"/>
      <c r="Q142" s="25"/>
      <c r="R142" s="59"/>
      <c r="S142" s="59"/>
      <c r="T142" s="59"/>
      <c r="U142" s="23"/>
      <c r="V142" s="24"/>
      <c r="W142" s="24"/>
      <c r="X142" s="173"/>
    </row>
    <row r="143" spans="1:24">
      <c r="A143" s="3"/>
      <c r="B143" s="7" t="s">
        <v>40</v>
      </c>
      <c r="C143" s="26"/>
      <c r="D143" s="11"/>
      <c r="E143" s="27"/>
      <c r="F143" s="40"/>
      <c r="G143" s="41"/>
      <c r="H143" s="42"/>
      <c r="I143" s="26">
        <v>0.1111111111111111</v>
      </c>
      <c r="J143" s="11">
        <v>0.1111111111111111</v>
      </c>
      <c r="K143" s="27"/>
      <c r="L143" s="50">
        <v>0.1</v>
      </c>
      <c r="M143" s="51">
        <v>0.1</v>
      </c>
      <c r="N143" s="52"/>
      <c r="O143" s="26"/>
      <c r="P143" s="11"/>
      <c r="Q143" s="27"/>
      <c r="R143" s="60"/>
      <c r="S143" s="61"/>
      <c r="T143" s="62"/>
      <c r="U143" s="26"/>
      <c r="V143" s="11"/>
      <c r="W143" s="34"/>
      <c r="X143" s="173">
        <v>0.31</v>
      </c>
    </row>
    <row r="144" spans="1:24">
      <c r="A144" s="3"/>
      <c r="B144" s="7" t="s">
        <v>41</v>
      </c>
      <c r="C144" s="26">
        <v>0.1111111111111111</v>
      </c>
      <c r="D144" s="11">
        <v>0.125</v>
      </c>
      <c r="E144" s="27"/>
      <c r="F144" s="40">
        <v>0.18181818181818182</v>
      </c>
      <c r="G144" s="41">
        <v>0.14285714285714285</v>
      </c>
      <c r="H144" s="42">
        <v>0.25</v>
      </c>
      <c r="I144" s="26">
        <v>0.33333333333333331</v>
      </c>
      <c r="J144" s="11">
        <v>0.33333333333333331</v>
      </c>
      <c r="K144" s="27"/>
      <c r="L144" s="50"/>
      <c r="M144" s="51"/>
      <c r="N144" s="52"/>
      <c r="O144" s="26"/>
      <c r="P144" s="11"/>
      <c r="Q144" s="27"/>
      <c r="R144" s="60"/>
      <c r="S144" s="61"/>
      <c r="T144" s="62"/>
      <c r="U144" s="26"/>
      <c r="V144" s="11"/>
      <c r="W144" s="34"/>
      <c r="X144" s="173">
        <v>0.42</v>
      </c>
    </row>
    <row r="145" spans="1:24">
      <c r="B145" s="7" t="s">
        <v>42</v>
      </c>
      <c r="C145" s="26">
        <v>0.1111111111111111</v>
      </c>
      <c r="D145" s="11">
        <v>0.125</v>
      </c>
      <c r="E145" s="27"/>
      <c r="F145" s="40">
        <v>0.18181818181818182</v>
      </c>
      <c r="G145" s="41">
        <v>0.14285714285714285</v>
      </c>
      <c r="H145" s="42">
        <v>0.25</v>
      </c>
      <c r="I145" s="26"/>
      <c r="J145" s="11"/>
      <c r="K145" s="27"/>
      <c r="L145" s="50"/>
      <c r="M145" s="51"/>
      <c r="N145" s="52"/>
      <c r="O145" s="26"/>
      <c r="P145" s="11"/>
      <c r="Q145" s="27"/>
      <c r="R145" s="60"/>
      <c r="S145" s="61"/>
      <c r="T145" s="62"/>
      <c r="U145" s="26"/>
      <c r="V145" s="11"/>
      <c r="W145" s="34"/>
      <c r="X145" s="173">
        <v>0.55000000000000004</v>
      </c>
    </row>
    <row r="146" spans="1:24">
      <c r="C146" s="23"/>
      <c r="D146" s="24"/>
      <c r="E146" s="25"/>
      <c r="F146" s="39"/>
      <c r="G146" s="39"/>
      <c r="H146" s="39"/>
      <c r="I146" s="23"/>
      <c r="J146" s="24"/>
      <c r="K146" s="25"/>
      <c r="L146" s="49"/>
      <c r="M146" s="49"/>
      <c r="N146" s="49"/>
      <c r="O146" s="23"/>
      <c r="P146" s="24"/>
      <c r="Q146" s="25"/>
      <c r="R146" s="59"/>
      <c r="S146" s="59"/>
      <c r="T146" s="59"/>
      <c r="U146" s="23"/>
      <c r="V146" s="24"/>
      <c r="W146" s="24"/>
      <c r="X146" s="172"/>
    </row>
    <row r="147" spans="1:24">
      <c r="A147" s="3" t="s">
        <v>48</v>
      </c>
      <c r="B147" s="7" t="s">
        <v>43</v>
      </c>
      <c r="C147" s="164">
        <f>C137+C127+C117+C106+C96+C86+C76+C66+C56+C46+C36+C26+C16+C6</f>
        <v>115</v>
      </c>
      <c r="D147" s="164">
        <f t="shared" ref="D147:W147" si="0">D137+D127+D117+D106+D96+D86+D76+D66+D56+D46+D36+D26+D16+D6</f>
        <v>102</v>
      </c>
      <c r="E147" s="164">
        <f t="shared" si="0"/>
        <v>13</v>
      </c>
      <c r="F147" s="165">
        <f t="shared" si="0"/>
        <v>125</v>
      </c>
      <c r="G147" s="165">
        <f t="shared" si="0"/>
        <v>109</v>
      </c>
      <c r="H147" s="165">
        <f t="shared" si="0"/>
        <v>16</v>
      </c>
      <c r="I147" s="164">
        <f t="shared" si="0"/>
        <v>112</v>
      </c>
      <c r="J147" s="164">
        <f t="shared" si="0"/>
        <v>101</v>
      </c>
      <c r="K147" s="164">
        <f t="shared" si="0"/>
        <v>11</v>
      </c>
      <c r="L147" s="166">
        <f t="shared" si="0"/>
        <v>124</v>
      </c>
      <c r="M147" s="166">
        <f t="shared" si="0"/>
        <v>103</v>
      </c>
      <c r="N147" s="166">
        <f t="shared" si="0"/>
        <v>21</v>
      </c>
      <c r="O147" s="164">
        <f t="shared" si="0"/>
        <v>143</v>
      </c>
      <c r="P147" s="164">
        <f t="shared" si="0"/>
        <v>127</v>
      </c>
      <c r="Q147" s="164">
        <f t="shared" si="0"/>
        <v>16</v>
      </c>
      <c r="R147" s="167">
        <f t="shared" si="0"/>
        <v>121</v>
      </c>
      <c r="S147" s="167">
        <f t="shared" si="0"/>
        <v>114</v>
      </c>
      <c r="T147" s="167">
        <f t="shared" si="0"/>
        <v>7</v>
      </c>
      <c r="U147" s="164">
        <f t="shared" si="0"/>
        <v>128</v>
      </c>
      <c r="V147" s="164">
        <f t="shared" si="0"/>
        <v>114</v>
      </c>
      <c r="W147" s="169">
        <f t="shared" si="0"/>
        <v>14</v>
      </c>
      <c r="X147" s="172"/>
    </row>
    <row r="148" spans="1:24">
      <c r="B148" s="8" t="s">
        <v>44</v>
      </c>
      <c r="C148" s="32"/>
      <c r="D148" s="24"/>
      <c r="E148" s="25"/>
      <c r="F148" s="39"/>
      <c r="G148" s="39"/>
      <c r="H148" s="39"/>
      <c r="I148" s="23"/>
      <c r="J148" s="24"/>
      <c r="K148" s="25"/>
      <c r="L148" s="49"/>
      <c r="M148" s="49"/>
      <c r="N148" s="49"/>
      <c r="O148" s="23"/>
      <c r="P148" s="24"/>
      <c r="Q148" s="25"/>
      <c r="R148" s="59"/>
      <c r="S148" s="59"/>
      <c r="T148" s="59"/>
      <c r="U148" s="23"/>
      <c r="V148" s="24"/>
      <c r="W148" s="24"/>
      <c r="X148" s="172"/>
    </row>
    <row r="149" spans="1:24">
      <c r="B149" s="7" t="s">
        <v>37</v>
      </c>
      <c r="C149" s="74">
        <f>((C139*C$137)+(C129*C$127)+(C119*C$117)+(C108*C$106)+(C98*C$96)+(C88*C$86)+(C78*C$76)+(C68*C$66)+(C58*C$56)+(C48*C$46)+(C38*C$36)+(C28*C$26)+(C18*C$16)+(C8*C$6))/C$147</f>
        <v>0.67826086956521736</v>
      </c>
      <c r="D149" s="17">
        <f t="shared" ref="D149:W151" si="1">((D139*D$137)+(D129*D$127)+(D119*D$117)+(D108*D$106)+(D98*D$96)+(D88*D$86)+(D78*D$76)+(D68*D$66)+(D58*D$56)+(D48*D$46)+(D38*D$36)+(D28*D$26)+(D18*D$16)+(D8*D$6))/D$147</f>
        <v>0.66666666666666663</v>
      </c>
      <c r="E149" s="75">
        <f t="shared" si="1"/>
        <v>0.76923076923076927</v>
      </c>
      <c r="F149" s="149">
        <f t="shared" si="1"/>
        <v>0.81599999999999995</v>
      </c>
      <c r="G149" s="150">
        <f t="shared" si="1"/>
        <v>0.83486238532110091</v>
      </c>
      <c r="H149" s="151">
        <f t="shared" si="1"/>
        <v>0.6875</v>
      </c>
      <c r="I149" s="74">
        <f t="shared" si="1"/>
        <v>0.8214285714285714</v>
      </c>
      <c r="J149" s="17">
        <f t="shared" si="1"/>
        <v>0.81188118811881194</v>
      </c>
      <c r="K149" s="75">
        <f t="shared" si="1"/>
        <v>0.90909090909090906</v>
      </c>
      <c r="L149" s="152">
        <f t="shared" si="1"/>
        <v>0.782258064516129</v>
      </c>
      <c r="M149" s="122">
        <f t="shared" si="1"/>
        <v>0.77669902912621358</v>
      </c>
      <c r="N149" s="153">
        <f t="shared" si="1"/>
        <v>0.80952380952380953</v>
      </c>
      <c r="O149" s="74">
        <f t="shared" si="1"/>
        <v>0.77622377622377625</v>
      </c>
      <c r="P149" s="17">
        <f t="shared" si="1"/>
        <v>0.77952755905511806</v>
      </c>
      <c r="Q149" s="75">
        <f t="shared" si="1"/>
        <v>0.75</v>
      </c>
      <c r="R149" s="154">
        <f t="shared" si="1"/>
        <v>0.77685950413223137</v>
      </c>
      <c r="S149" s="129">
        <f t="shared" si="1"/>
        <v>0.79824561403508776</v>
      </c>
      <c r="T149" s="155">
        <f t="shared" si="1"/>
        <v>0.42857142857142855</v>
      </c>
      <c r="U149" s="74">
        <f t="shared" si="1"/>
        <v>0.8203125</v>
      </c>
      <c r="V149" s="17">
        <f t="shared" si="1"/>
        <v>0.81578947368421051</v>
      </c>
      <c r="W149" s="69">
        <f t="shared" si="1"/>
        <v>0.8571428571428571</v>
      </c>
      <c r="X149" s="173">
        <v>0.9</v>
      </c>
    </row>
    <row r="150" spans="1:24">
      <c r="B150" s="7" t="s">
        <v>38</v>
      </c>
      <c r="C150" s="74">
        <f t="shared" ref="C150:R154" si="2">((C140*C$137)+(C130*C$127)+(C120*C$117)+(C109*C$106)+(C99*C$96)+(C89*C$86)+(C79*C$76)+(C69*C$66)+(C59*C$56)+(C49*C$46)+(C39*C$36)+(C29*C$26)+(C19*C$16)+(C9*C$6))/C$147</f>
        <v>0.58260869565217388</v>
      </c>
      <c r="D150" s="17">
        <f t="shared" si="2"/>
        <v>0.57843137254901966</v>
      </c>
      <c r="E150" s="75">
        <f t="shared" si="2"/>
        <v>0.61538461538461542</v>
      </c>
      <c r="F150" s="149">
        <f t="shared" si="2"/>
        <v>0.68799999999999994</v>
      </c>
      <c r="G150" s="150">
        <f t="shared" si="2"/>
        <v>0.70642201834862384</v>
      </c>
      <c r="H150" s="151">
        <f t="shared" si="2"/>
        <v>0.5625</v>
      </c>
      <c r="I150" s="74">
        <f t="shared" si="2"/>
        <v>0.7410714285714286</v>
      </c>
      <c r="J150" s="17">
        <f t="shared" si="2"/>
        <v>0.72277227722772275</v>
      </c>
      <c r="K150" s="75">
        <f t="shared" si="2"/>
        <v>0.90909090909090906</v>
      </c>
      <c r="L150" s="152">
        <f t="shared" si="2"/>
        <v>0.65322580645161288</v>
      </c>
      <c r="M150" s="122">
        <f t="shared" si="2"/>
        <v>0.64077669902912626</v>
      </c>
      <c r="N150" s="153">
        <f t="shared" si="2"/>
        <v>0.7142857142857143</v>
      </c>
      <c r="O150" s="74">
        <f t="shared" si="2"/>
        <v>0.70629370629370625</v>
      </c>
      <c r="P150" s="17">
        <f t="shared" si="2"/>
        <v>0.70866141732283461</v>
      </c>
      <c r="Q150" s="75">
        <f t="shared" si="2"/>
        <v>0.6875</v>
      </c>
      <c r="R150" s="154">
        <f t="shared" si="2"/>
        <v>0.63636363636363635</v>
      </c>
      <c r="S150" s="129">
        <f t="shared" si="1"/>
        <v>0.64035087719298245</v>
      </c>
      <c r="T150" s="155">
        <f t="shared" si="1"/>
        <v>0.5714285714285714</v>
      </c>
      <c r="U150" s="74">
        <f t="shared" si="1"/>
        <v>0</v>
      </c>
      <c r="V150" s="17">
        <f t="shared" si="1"/>
        <v>0</v>
      </c>
      <c r="W150" s="69">
        <f t="shared" si="1"/>
        <v>0</v>
      </c>
      <c r="X150" s="173">
        <v>0.82</v>
      </c>
    </row>
    <row r="151" spans="1:24">
      <c r="B151" s="7" t="s">
        <v>39</v>
      </c>
      <c r="C151" s="74">
        <f t="shared" si="2"/>
        <v>0.57391304347826089</v>
      </c>
      <c r="D151" s="17">
        <f t="shared" si="1"/>
        <v>0.57843137254901966</v>
      </c>
      <c r="E151" s="75">
        <f t="shared" si="1"/>
        <v>0.53846153846153844</v>
      </c>
      <c r="F151" s="149">
        <f t="shared" si="1"/>
        <v>0.59199999999999997</v>
      </c>
      <c r="G151" s="150">
        <f t="shared" si="1"/>
        <v>0.61467889908256879</v>
      </c>
      <c r="H151" s="151">
        <f t="shared" si="1"/>
        <v>0.4375</v>
      </c>
      <c r="I151" s="74">
        <f t="shared" si="1"/>
        <v>0.6696428571428571</v>
      </c>
      <c r="J151" s="17">
        <f t="shared" si="1"/>
        <v>0.65346534653465349</v>
      </c>
      <c r="K151" s="75">
        <f t="shared" si="1"/>
        <v>0.81818181818181823</v>
      </c>
      <c r="L151" s="152">
        <f t="shared" si="1"/>
        <v>0.62903225806451613</v>
      </c>
      <c r="M151" s="122">
        <f t="shared" si="1"/>
        <v>0.61165048543689315</v>
      </c>
      <c r="N151" s="153">
        <f t="shared" si="1"/>
        <v>0.7142857142857143</v>
      </c>
      <c r="O151" s="74">
        <f t="shared" si="1"/>
        <v>0.65734265734265729</v>
      </c>
      <c r="P151" s="17">
        <f t="shared" si="1"/>
        <v>0.67716535433070868</v>
      </c>
      <c r="Q151" s="75">
        <f t="shared" si="1"/>
        <v>0.5</v>
      </c>
      <c r="R151" s="154">
        <f t="shared" si="1"/>
        <v>0</v>
      </c>
      <c r="S151" s="129">
        <f t="shared" si="1"/>
        <v>0</v>
      </c>
      <c r="T151" s="155">
        <f t="shared" si="1"/>
        <v>0</v>
      </c>
      <c r="U151" s="74">
        <f t="shared" si="1"/>
        <v>0</v>
      </c>
      <c r="V151" s="17">
        <f t="shared" si="1"/>
        <v>0</v>
      </c>
      <c r="W151" s="69">
        <f t="shared" si="1"/>
        <v>0</v>
      </c>
      <c r="X151" s="173">
        <v>0.76</v>
      </c>
    </row>
    <row r="152" spans="1:24">
      <c r="B152" s="8" t="s">
        <v>45</v>
      </c>
      <c r="C152" s="156"/>
      <c r="D152" s="157"/>
      <c r="E152" s="158"/>
      <c r="F152" s="159"/>
      <c r="G152" s="159"/>
      <c r="H152" s="159"/>
      <c r="I152" s="160"/>
      <c r="J152" s="157"/>
      <c r="K152" s="158"/>
      <c r="L152" s="161"/>
      <c r="M152" s="161"/>
      <c r="N152" s="161"/>
      <c r="O152" s="160"/>
      <c r="P152" s="157"/>
      <c r="Q152" s="158"/>
      <c r="R152" s="162"/>
      <c r="S152" s="162"/>
      <c r="T152" s="162"/>
      <c r="U152" s="160"/>
      <c r="V152" s="157"/>
      <c r="W152" s="157"/>
      <c r="X152" s="173"/>
    </row>
    <row r="153" spans="1:24">
      <c r="B153" s="7" t="s">
        <v>40</v>
      </c>
      <c r="C153" s="74">
        <f t="shared" si="2"/>
        <v>7.8260869565217397E-2</v>
      </c>
      <c r="D153" s="17">
        <f t="shared" ref="D153:W153" si="3">((D143*D$137)+(D133*D$127)+(D123*D$117)+(D112*D$106)+(D102*D$96)+(D92*D$86)+(D82*D$76)+(D72*D$66)+(D62*D$56)+(D52*D$46)+(D42*D$36)+(D32*D$26)+(D22*D$16)+(D12*D$6))/D$147</f>
        <v>7.8431372549019607E-2</v>
      </c>
      <c r="E153" s="75">
        <f t="shared" si="3"/>
        <v>7.6923076923076927E-2</v>
      </c>
      <c r="F153" s="149">
        <f t="shared" si="3"/>
        <v>4.8000000000000001E-2</v>
      </c>
      <c r="G153" s="150">
        <f t="shared" si="3"/>
        <v>2.7522935779816515E-2</v>
      </c>
      <c r="H153" s="151">
        <f t="shared" si="3"/>
        <v>0.1875</v>
      </c>
      <c r="I153" s="74">
        <f t="shared" si="3"/>
        <v>0.13392857142857142</v>
      </c>
      <c r="J153" s="17">
        <f t="shared" si="3"/>
        <v>0.10891089108910891</v>
      </c>
      <c r="K153" s="75">
        <f t="shared" si="3"/>
        <v>0.36363636363636365</v>
      </c>
      <c r="L153" s="152">
        <f t="shared" si="3"/>
        <v>0.17741935483870969</v>
      </c>
      <c r="M153" s="122">
        <f t="shared" si="3"/>
        <v>0.14563106796116504</v>
      </c>
      <c r="N153" s="153">
        <f t="shared" si="3"/>
        <v>0.33333333333333331</v>
      </c>
      <c r="O153" s="74">
        <f t="shared" si="3"/>
        <v>0</v>
      </c>
      <c r="P153" s="17">
        <f t="shared" si="3"/>
        <v>0</v>
      </c>
      <c r="Q153" s="75">
        <f t="shared" si="3"/>
        <v>0</v>
      </c>
      <c r="R153" s="154">
        <f t="shared" si="3"/>
        <v>0</v>
      </c>
      <c r="S153" s="129">
        <f t="shared" si="3"/>
        <v>0</v>
      </c>
      <c r="T153" s="155">
        <f t="shared" si="3"/>
        <v>0</v>
      </c>
      <c r="U153" s="74">
        <f t="shared" si="3"/>
        <v>0</v>
      </c>
      <c r="V153" s="17">
        <f t="shared" si="3"/>
        <v>0</v>
      </c>
      <c r="W153" s="69">
        <f t="shared" si="3"/>
        <v>0</v>
      </c>
      <c r="X153" s="173">
        <v>0.31</v>
      </c>
    </row>
    <row r="154" spans="1:24" ht="16" thickBot="1">
      <c r="B154" s="7" t="s">
        <v>41</v>
      </c>
      <c r="C154" s="76">
        <f t="shared" si="2"/>
        <v>0.27826086956521739</v>
      </c>
      <c r="D154" s="77">
        <f t="shared" ref="D154:W154" si="4">((D144*D$137)+(D134*D$127)+(D124*D$117)+(D113*D$106)+(D103*D$96)+(D93*D$86)+(D83*D$76)+(D73*D$66)+(D63*D$56)+(D53*D$46)+(D43*D$36)+(D33*D$26)+(D23*D$16)+(D13*D$6))/D$147</f>
        <v>0.26470588235294118</v>
      </c>
      <c r="E154" s="78">
        <f t="shared" si="4"/>
        <v>0.38461538461538464</v>
      </c>
      <c r="F154" s="149">
        <f t="shared" si="4"/>
        <v>0.27200000000000002</v>
      </c>
      <c r="G154" s="150">
        <f t="shared" si="4"/>
        <v>0.27522935779816515</v>
      </c>
      <c r="H154" s="151">
        <f t="shared" si="4"/>
        <v>0.25</v>
      </c>
      <c r="I154" s="74">
        <f t="shared" si="4"/>
        <v>0.3482142857142857</v>
      </c>
      <c r="J154" s="17">
        <f t="shared" si="4"/>
        <v>0.33663366336633666</v>
      </c>
      <c r="K154" s="75">
        <f t="shared" si="4"/>
        <v>0.45454545454545453</v>
      </c>
      <c r="L154" s="152">
        <f t="shared" si="4"/>
        <v>0</v>
      </c>
      <c r="M154" s="122">
        <f t="shared" si="4"/>
        <v>0</v>
      </c>
      <c r="N154" s="153">
        <f t="shared" si="4"/>
        <v>0</v>
      </c>
      <c r="O154" s="74">
        <f t="shared" si="4"/>
        <v>0</v>
      </c>
      <c r="P154" s="17">
        <f t="shared" si="4"/>
        <v>0</v>
      </c>
      <c r="Q154" s="75">
        <f t="shared" si="4"/>
        <v>0</v>
      </c>
      <c r="R154" s="154">
        <f t="shared" si="4"/>
        <v>0</v>
      </c>
      <c r="S154" s="129">
        <f t="shared" si="4"/>
        <v>0</v>
      </c>
      <c r="T154" s="155">
        <f t="shared" si="4"/>
        <v>0</v>
      </c>
      <c r="U154" s="74">
        <f t="shared" si="4"/>
        <v>0</v>
      </c>
      <c r="V154" s="17">
        <f t="shared" si="4"/>
        <v>0</v>
      </c>
      <c r="W154" s="69">
        <f t="shared" si="4"/>
        <v>0</v>
      </c>
      <c r="X154" s="173">
        <v>0.42</v>
      </c>
    </row>
    <row r="155" spans="1:24" ht="16" thickBot="1">
      <c r="B155" s="7" t="s">
        <v>42</v>
      </c>
      <c r="C155" s="163">
        <f>((C145*C$137)+(C135*C$127)+(C125*C$117)+(C114*C$106)+(C104*C$96)+(C94*C$86)+(C84*C$76)+(C74*C$66)+(C64*C$56)+(C54*C$46)+(C44*C$36)+(C34*C$26)+(C24*C$16)+(C14*C$6))/C$147</f>
        <v>0.38260869565217392</v>
      </c>
      <c r="D155" s="163">
        <f t="shared" ref="D155:W155" si="5">((D145*D$137)+(D135*D$127)+(D125*D$117)+(D114*D$106)+(D104*D$96)+(D94*D$86)+(D84*D$76)+(D74*D$66)+(D64*D$56)+(D54*D$46)+(D44*D$36)+(D34*D$26)+(D24*D$16)+(D14*D$6))/D$147</f>
        <v>0.37254901960784315</v>
      </c>
      <c r="E155" s="163">
        <f t="shared" si="5"/>
        <v>0.46153846153846156</v>
      </c>
      <c r="F155" s="150">
        <f t="shared" si="5"/>
        <v>0.44</v>
      </c>
      <c r="G155" s="150">
        <f t="shared" si="5"/>
        <v>0.44954128440366975</v>
      </c>
      <c r="H155" s="151">
        <f t="shared" si="5"/>
        <v>0.375</v>
      </c>
      <c r="I155" s="76">
        <f t="shared" si="5"/>
        <v>0</v>
      </c>
      <c r="J155" s="77">
        <f t="shared" si="5"/>
        <v>0</v>
      </c>
      <c r="K155" s="78">
        <f t="shared" si="5"/>
        <v>0</v>
      </c>
      <c r="L155" s="152">
        <f t="shared" si="5"/>
        <v>0</v>
      </c>
      <c r="M155" s="122">
        <f t="shared" si="5"/>
        <v>0</v>
      </c>
      <c r="N155" s="153">
        <f t="shared" si="5"/>
        <v>0</v>
      </c>
      <c r="O155" s="76">
        <f t="shared" si="5"/>
        <v>0</v>
      </c>
      <c r="P155" s="77">
        <f t="shared" si="5"/>
        <v>0</v>
      </c>
      <c r="Q155" s="78">
        <f t="shared" si="5"/>
        <v>0</v>
      </c>
      <c r="R155" s="154">
        <f t="shared" si="5"/>
        <v>0</v>
      </c>
      <c r="S155" s="129">
        <f t="shared" si="5"/>
        <v>0</v>
      </c>
      <c r="T155" s="155">
        <f t="shared" si="5"/>
        <v>0</v>
      </c>
      <c r="U155" s="76">
        <f t="shared" si="5"/>
        <v>0</v>
      </c>
      <c r="V155" s="77">
        <f t="shared" si="5"/>
        <v>0</v>
      </c>
      <c r="W155" s="170">
        <f t="shared" si="5"/>
        <v>0</v>
      </c>
      <c r="X155" s="174">
        <v>0.55000000000000004</v>
      </c>
    </row>
  </sheetData>
  <mergeCells count="7">
    <mergeCell ref="U4:W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tabSelected="1" zoomScale="125" zoomScaleNormal="125" zoomScalePageLayoutView="125" workbookViewId="0">
      <pane ySplit="5" topLeftCell="A91" activePane="bottomLeft" state="frozen"/>
      <selection pane="bottomLeft" activeCell="L124" sqref="L124:O124"/>
    </sheetView>
  </sheetViews>
  <sheetFormatPr baseColWidth="10" defaultColWidth="11" defaultRowHeight="15" x14ac:dyDescent="0"/>
  <cols>
    <col min="1" max="1" width="25.83203125" customWidth="1"/>
    <col min="2" max="2" width="27.1640625" bestFit="1" customWidth="1"/>
    <col min="3" max="24" width="7.83203125" customWidth="1"/>
  </cols>
  <sheetData>
    <row r="1" spans="1:24" s="182" customFormat="1" ht="18">
      <c r="A1" s="182" t="s">
        <v>0</v>
      </c>
    </row>
    <row r="2" spans="1:24" ht="18">
      <c r="B2" s="183" t="s">
        <v>46</v>
      </c>
    </row>
    <row r="4" spans="1:24">
      <c r="A4" t="s">
        <v>1</v>
      </c>
      <c r="C4" s="236" t="s">
        <v>32</v>
      </c>
      <c r="D4" s="237"/>
      <c r="E4" s="238"/>
      <c r="F4" s="236" t="s">
        <v>33</v>
      </c>
      <c r="G4" s="237"/>
      <c r="H4" s="238"/>
      <c r="I4" s="236" t="s">
        <v>34</v>
      </c>
      <c r="J4" s="237"/>
      <c r="K4" s="238"/>
      <c r="L4" s="236" t="s">
        <v>3</v>
      </c>
      <c r="M4" s="237"/>
      <c r="N4" s="238"/>
      <c r="O4" s="236" t="s">
        <v>4</v>
      </c>
      <c r="P4" s="237"/>
      <c r="Q4" s="238"/>
      <c r="R4" s="236" t="s">
        <v>5</v>
      </c>
      <c r="S4" s="237"/>
      <c r="T4" s="238"/>
      <c r="U4" s="236" t="s">
        <v>6</v>
      </c>
      <c r="V4" s="237"/>
      <c r="W4" s="237"/>
      <c r="X4" s="16">
        <v>2025</v>
      </c>
    </row>
    <row r="5" spans="1:24" ht="29" thickBot="1">
      <c r="C5" s="5" t="s">
        <v>10</v>
      </c>
      <c r="D5" s="5" t="s">
        <v>35</v>
      </c>
      <c r="E5" s="5" t="s">
        <v>36</v>
      </c>
      <c r="F5" s="19" t="s">
        <v>10</v>
      </c>
      <c r="G5" s="19" t="s">
        <v>35</v>
      </c>
      <c r="H5" s="19" t="s">
        <v>36</v>
      </c>
      <c r="I5" s="5" t="s">
        <v>10</v>
      </c>
      <c r="J5" s="5" t="s">
        <v>35</v>
      </c>
      <c r="K5" s="5" t="s">
        <v>36</v>
      </c>
      <c r="L5" s="19" t="s">
        <v>10</v>
      </c>
      <c r="M5" s="19" t="s">
        <v>35</v>
      </c>
      <c r="N5" s="19" t="s">
        <v>36</v>
      </c>
      <c r="O5" s="5" t="s">
        <v>10</v>
      </c>
      <c r="P5" s="5" t="s">
        <v>35</v>
      </c>
      <c r="Q5" s="5" t="s">
        <v>36</v>
      </c>
      <c r="R5" s="19" t="s">
        <v>10</v>
      </c>
      <c r="S5" s="19" t="s">
        <v>35</v>
      </c>
      <c r="T5" s="19" t="s">
        <v>36</v>
      </c>
      <c r="U5" s="5" t="s">
        <v>10</v>
      </c>
      <c r="V5" s="5" t="s">
        <v>35</v>
      </c>
      <c r="W5" s="5" t="s">
        <v>36</v>
      </c>
      <c r="X5" s="19" t="s">
        <v>52</v>
      </c>
    </row>
    <row r="6" spans="1:24">
      <c r="A6" s="3" t="s">
        <v>17</v>
      </c>
      <c r="B6" t="s">
        <v>43</v>
      </c>
      <c r="C6" s="9">
        <v>3</v>
      </c>
      <c r="D6" s="6">
        <v>3</v>
      </c>
      <c r="E6" s="66"/>
      <c r="F6" s="79">
        <v>1</v>
      </c>
      <c r="G6" s="80">
        <v>1</v>
      </c>
      <c r="H6" s="81"/>
      <c r="I6" s="70">
        <v>3</v>
      </c>
      <c r="J6" s="6">
        <v>3</v>
      </c>
      <c r="K6" s="66"/>
      <c r="L6" s="105">
        <v>3</v>
      </c>
      <c r="M6" s="106">
        <v>3</v>
      </c>
      <c r="N6" s="107"/>
      <c r="O6" s="70">
        <v>7</v>
      </c>
      <c r="P6" s="6">
        <v>7</v>
      </c>
      <c r="Q6" s="66"/>
      <c r="R6" s="130">
        <v>2</v>
      </c>
      <c r="S6" s="131">
        <v>2</v>
      </c>
      <c r="T6" s="132"/>
      <c r="U6" s="70">
        <v>1</v>
      </c>
      <c r="V6" s="6">
        <v>1</v>
      </c>
      <c r="W6" s="66"/>
      <c r="X6" s="176"/>
    </row>
    <row r="7" spans="1:24">
      <c r="A7" s="3"/>
      <c r="B7" s="2" t="s">
        <v>44</v>
      </c>
      <c r="F7" s="82"/>
      <c r="G7" s="83"/>
      <c r="H7" s="84"/>
      <c r="L7" s="108"/>
      <c r="M7" s="109"/>
      <c r="N7" s="110"/>
      <c r="R7" s="133"/>
      <c r="S7" s="134"/>
      <c r="T7" s="135"/>
      <c r="X7" s="177"/>
    </row>
    <row r="8" spans="1:24">
      <c r="A8" s="3"/>
      <c r="B8" t="s">
        <v>37</v>
      </c>
      <c r="C8" s="13">
        <v>0.33333333333333331</v>
      </c>
      <c r="D8" s="13">
        <v>0.33333333333333331</v>
      </c>
      <c r="E8" s="67"/>
      <c r="F8" s="85">
        <v>1</v>
      </c>
      <c r="G8" s="86">
        <v>1</v>
      </c>
      <c r="H8" s="87"/>
      <c r="I8" s="71">
        <v>1</v>
      </c>
      <c r="J8" s="13">
        <v>1</v>
      </c>
      <c r="K8" s="67"/>
      <c r="L8" s="111">
        <v>0.66666666666666663</v>
      </c>
      <c r="M8" s="112">
        <v>0.66666666666666663</v>
      </c>
      <c r="N8" s="113"/>
      <c r="O8" s="71">
        <v>1</v>
      </c>
      <c r="P8" s="13">
        <v>1</v>
      </c>
      <c r="Q8" s="67"/>
      <c r="R8" s="136">
        <v>1</v>
      </c>
      <c r="S8" s="127">
        <v>1</v>
      </c>
      <c r="T8" s="137"/>
      <c r="U8" s="71">
        <v>1</v>
      </c>
      <c r="V8" s="13">
        <v>1</v>
      </c>
      <c r="W8" s="68"/>
      <c r="X8" s="178">
        <v>0.92</v>
      </c>
    </row>
    <row r="9" spans="1:24">
      <c r="A9" s="3"/>
      <c r="B9" s="2" t="s">
        <v>45</v>
      </c>
      <c r="F9" s="82"/>
      <c r="G9" s="83"/>
      <c r="H9" s="84"/>
      <c r="L9" s="108"/>
      <c r="M9" s="109"/>
      <c r="N9" s="110"/>
      <c r="R9" s="133"/>
      <c r="S9" s="134"/>
      <c r="T9" s="135"/>
      <c r="X9" s="179"/>
    </row>
    <row r="10" spans="1:24">
      <c r="A10" s="3"/>
      <c r="B10" t="s">
        <v>38</v>
      </c>
      <c r="C10" s="13">
        <v>0.33333333333333331</v>
      </c>
      <c r="D10" s="13">
        <v>0.33333333333333331</v>
      </c>
      <c r="E10" s="67"/>
      <c r="F10" s="85">
        <v>1</v>
      </c>
      <c r="G10" s="86">
        <v>1</v>
      </c>
      <c r="H10" s="87"/>
      <c r="I10" s="71">
        <v>0.33333333333333331</v>
      </c>
      <c r="J10" s="13">
        <v>0.33333333333333331</v>
      </c>
      <c r="K10" s="67"/>
      <c r="L10" s="111"/>
      <c r="M10" s="112"/>
      <c r="N10" s="113"/>
      <c r="O10" s="71">
        <v>0.42857142857142855</v>
      </c>
      <c r="P10" s="13">
        <v>0.42857142857142855</v>
      </c>
      <c r="Q10" s="67"/>
      <c r="R10" s="136"/>
      <c r="S10" s="127"/>
      <c r="T10" s="137"/>
      <c r="U10" s="71"/>
      <c r="V10" s="13"/>
      <c r="W10" s="68"/>
      <c r="X10" s="180">
        <v>0.4</v>
      </c>
    </row>
    <row r="11" spans="1:24">
      <c r="A11" s="3"/>
      <c r="B11" t="s">
        <v>39</v>
      </c>
      <c r="C11" s="13">
        <v>0.33333333333333331</v>
      </c>
      <c r="D11" s="13">
        <v>0.33333333333333331</v>
      </c>
      <c r="E11" s="67"/>
      <c r="F11" s="85">
        <v>1</v>
      </c>
      <c r="G11" s="86">
        <v>1</v>
      </c>
      <c r="H11" s="87"/>
      <c r="I11" s="71">
        <v>0.33333333333333331</v>
      </c>
      <c r="J11" s="13">
        <v>0.33333333333333331</v>
      </c>
      <c r="K11" s="67"/>
      <c r="L11" s="111"/>
      <c r="M11" s="112"/>
      <c r="N11" s="113"/>
      <c r="O11" s="71">
        <v>0.5714285714285714</v>
      </c>
      <c r="P11" s="13">
        <v>0.5714285714285714</v>
      </c>
      <c r="Q11" s="67"/>
      <c r="R11" s="136"/>
      <c r="S11" s="127"/>
      <c r="T11" s="137"/>
      <c r="U11" s="71"/>
      <c r="V11" s="13"/>
      <c r="W11" s="68"/>
      <c r="X11" s="180">
        <v>0.57999999999999996</v>
      </c>
    </row>
    <row r="12" spans="1:24">
      <c r="A12" s="3"/>
      <c r="B12" t="s">
        <v>40</v>
      </c>
      <c r="C12" s="13">
        <v>0.66666666666666663</v>
      </c>
      <c r="D12" s="13">
        <v>0.66666666666666663</v>
      </c>
      <c r="E12" s="67"/>
      <c r="F12" s="85">
        <v>1</v>
      </c>
      <c r="G12" s="86">
        <v>1</v>
      </c>
      <c r="H12" s="87"/>
      <c r="I12" s="71">
        <v>0.66666666666666663</v>
      </c>
      <c r="J12" s="13">
        <v>0.66666666666666663</v>
      </c>
      <c r="K12" s="67"/>
      <c r="L12" s="111"/>
      <c r="M12" s="112"/>
      <c r="N12" s="113"/>
      <c r="O12" s="71"/>
      <c r="P12" s="13"/>
      <c r="Q12" s="67"/>
      <c r="R12" s="136"/>
      <c r="S12" s="127"/>
      <c r="T12" s="137"/>
      <c r="U12" s="71"/>
      <c r="V12" s="13"/>
      <c r="W12" s="68"/>
      <c r="X12" s="180">
        <v>0.75</v>
      </c>
    </row>
    <row r="13" spans="1:24">
      <c r="F13" s="82"/>
      <c r="G13" s="83"/>
      <c r="H13" s="84"/>
      <c r="L13" s="108"/>
      <c r="M13" s="109"/>
      <c r="N13" s="110"/>
      <c r="R13" s="133"/>
      <c r="S13" s="134"/>
      <c r="T13" s="135"/>
      <c r="X13" s="177"/>
    </row>
    <row r="14" spans="1:24">
      <c r="A14" s="3" t="s">
        <v>18</v>
      </c>
      <c r="B14" t="s">
        <v>43</v>
      </c>
      <c r="C14" s="9">
        <v>15</v>
      </c>
      <c r="D14" s="6">
        <v>5</v>
      </c>
      <c r="E14" s="66">
        <v>10</v>
      </c>
      <c r="F14" s="88">
        <v>10</v>
      </c>
      <c r="G14" s="89">
        <v>6</v>
      </c>
      <c r="H14" s="90">
        <v>4</v>
      </c>
      <c r="I14" s="70">
        <v>15</v>
      </c>
      <c r="J14" s="6">
        <v>9</v>
      </c>
      <c r="K14" s="66">
        <v>6</v>
      </c>
      <c r="L14" s="114">
        <v>19</v>
      </c>
      <c r="M14" s="47">
        <v>11</v>
      </c>
      <c r="N14" s="115">
        <v>8</v>
      </c>
      <c r="O14" s="70">
        <v>19</v>
      </c>
      <c r="P14" s="6">
        <v>12</v>
      </c>
      <c r="Q14" s="66">
        <v>7</v>
      </c>
      <c r="R14" s="138">
        <v>14</v>
      </c>
      <c r="S14" s="57">
        <v>9</v>
      </c>
      <c r="T14" s="139">
        <v>5</v>
      </c>
      <c r="U14" s="70">
        <v>4</v>
      </c>
      <c r="V14" s="6">
        <v>3</v>
      </c>
      <c r="W14" s="66">
        <v>1</v>
      </c>
      <c r="X14" s="177"/>
    </row>
    <row r="15" spans="1:24">
      <c r="B15" s="2" t="s">
        <v>44</v>
      </c>
      <c r="F15" s="82"/>
      <c r="G15" s="83"/>
      <c r="H15" s="84"/>
      <c r="L15" s="108"/>
      <c r="M15" s="109"/>
      <c r="N15" s="110"/>
      <c r="R15" s="133"/>
      <c r="S15" s="134"/>
      <c r="T15" s="135"/>
      <c r="X15" s="177"/>
    </row>
    <row r="16" spans="1:24">
      <c r="B16" t="s">
        <v>37</v>
      </c>
      <c r="C16" s="13">
        <v>0.73333333333333328</v>
      </c>
      <c r="D16" s="13">
        <v>1</v>
      </c>
      <c r="E16" s="67">
        <v>0.6</v>
      </c>
      <c r="F16" s="85">
        <v>0.9</v>
      </c>
      <c r="G16" s="86">
        <v>0.83333333333333337</v>
      </c>
      <c r="H16" s="87">
        <v>1</v>
      </c>
      <c r="I16" s="71">
        <v>0.8666666666666667</v>
      </c>
      <c r="J16" s="13">
        <v>0.88888888888888884</v>
      </c>
      <c r="K16" s="67">
        <v>0.83333333333333337</v>
      </c>
      <c r="L16" s="111">
        <v>0.73684210526315785</v>
      </c>
      <c r="M16" s="112">
        <v>0.63636363636363635</v>
      </c>
      <c r="N16" s="113">
        <v>0.875</v>
      </c>
      <c r="O16" s="71">
        <v>0.89473684210526316</v>
      </c>
      <c r="P16" s="13">
        <v>0.91666666666666663</v>
      </c>
      <c r="Q16" s="67">
        <v>0.8571428571428571</v>
      </c>
      <c r="R16" s="136">
        <v>0.8571428571428571</v>
      </c>
      <c r="S16" s="127">
        <v>0.77777777777777779</v>
      </c>
      <c r="T16" s="137">
        <v>1</v>
      </c>
      <c r="U16" s="71">
        <v>0.75</v>
      </c>
      <c r="V16" s="13">
        <v>0.66666666666666663</v>
      </c>
      <c r="W16" s="67">
        <v>1</v>
      </c>
      <c r="X16" s="178">
        <v>0.92</v>
      </c>
    </row>
    <row r="17" spans="1:24">
      <c r="B17" s="2" t="s">
        <v>45</v>
      </c>
      <c r="F17" s="82"/>
      <c r="G17" s="83"/>
      <c r="H17" s="84"/>
      <c r="L17" s="108"/>
      <c r="M17" s="109"/>
      <c r="N17" s="110"/>
      <c r="R17" s="133"/>
      <c r="S17" s="134"/>
      <c r="T17" s="135"/>
      <c r="X17" s="179"/>
    </row>
    <row r="18" spans="1:24">
      <c r="B18" t="s">
        <v>38</v>
      </c>
      <c r="C18" s="13">
        <v>0.33333333333333331</v>
      </c>
      <c r="D18" s="13">
        <v>0.4</v>
      </c>
      <c r="E18" s="67">
        <v>0.3</v>
      </c>
      <c r="F18" s="85">
        <v>0.1</v>
      </c>
      <c r="G18" s="86">
        <v>0.16666666666666666</v>
      </c>
      <c r="H18" s="87"/>
      <c r="I18" s="71">
        <v>0.2</v>
      </c>
      <c r="J18" s="13">
        <v>0.1111111111111111</v>
      </c>
      <c r="K18" s="67">
        <v>0.33333333333333331</v>
      </c>
      <c r="L18" s="111">
        <v>0.15789473684210525</v>
      </c>
      <c r="M18" s="112">
        <v>9.0909090909090912E-2</v>
      </c>
      <c r="N18" s="113">
        <v>0.25</v>
      </c>
      <c r="O18" s="71">
        <v>0.15789473684210525</v>
      </c>
      <c r="P18" s="13">
        <v>0.16666666666666666</v>
      </c>
      <c r="Q18" s="67">
        <v>0.14285714285714285</v>
      </c>
      <c r="R18" s="136">
        <v>0.42857142857142855</v>
      </c>
      <c r="S18" s="127">
        <v>0.44444444444444442</v>
      </c>
      <c r="T18" s="137">
        <v>0.4</v>
      </c>
      <c r="U18" s="71"/>
      <c r="V18" s="13"/>
      <c r="W18" s="67"/>
      <c r="X18" s="180">
        <v>0.4</v>
      </c>
    </row>
    <row r="19" spans="1:24">
      <c r="B19" t="s">
        <v>39</v>
      </c>
      <c r="C19" s="13">
        <v>0.6</v>
      </c>
      <c r="D19" s="13">
        <v>0.6</v>
      </c>
      <c r="E19" s="67">
        <v>0.6</v>
      </c>
      <c r="F19" s="85">
        <v>0.4</v>
      </c>
      <c r="G19" s="86">
        <v>0.33333333333333331</v>
      </c>
      <c r="H19" s="87">
        <v>0.5</v>
      </c>
      <c r="I19" s="71">
        <v>0.66666666666666663</v>
      </c>
      <c r="J19" s="13">
        <v>0.66666666666666663</v>
      </c>
      <c r="K19" s="67">
        <v>0.66666666666666663</v>
      </c>
      <c r="L19" s="111">
        <v>0.42105263157894735</v>
      </c>
      <c r="M19" s="112">
        <v>0.36363636363636365</v>
      </c>
      <c r="N19" s="113">
        <v>0.5</v>
      </c>
      <c r="O19" s="71">
        <v>0.73684210526315785</v>
      </c>
      <c r="P19" s="13">
        <v>0.66666666666666663</v>
      </c>
      <c r="Q19" s="67">
        <v>0.8571428571428571</v>
      </c>
      <c r="R19" s="136"/>
      <c r="S19" s="127"/>
      <c r="T19" s="137"/>
      <c r="U19" s="71"/>
      <c r="V19" s="13"/>
      <c r="W19" s="67"/>
      <c r="X19" s="180">
        <v>0.57999999999999996</v>
      </c>
    </row>
    <row r="20" spans="1:24">
      <c r="B20" t="s">
        <v>40</v>
      </c>
      <c r="C20" s="13">
        <v>0.6</v>
      </c>
      <c r="D20" s="13">
        <v>0.6</v>
      </c>
      <c r="E20" s="67">
        <v>0.6</v>
      </c>
      <c r="F20" s="85">
        <v>0.5</v>
      </c>
      <c r="G20" s="86">
        <v>0.33333333333333331</v>
      </c>
      <c r="H20" s="87">
        <v>0.75</v>
      </c>
      <c r="I20" s="71">
        <v>0.8</v>
      </c>
      <c r="J20" s="13">
        <v>0.88888888888888884</v>
      </c>
      <c r="K20" s="67">
        <v>0.66666666666666663</v>
      </c>
      <c r="L20" s="111">
        <v>0.52631578947368418</v>
      </c>
      <c r="M20" s="112">
        <v>0.54545454545454541</v>
      </c>
      <c r="N20" s="113">
        <v>0.5</v>
      </c>
      <c r="O20" s="71"/>
      <c r="P20" s="13"/>
      <c r="Q20" s="67"/>
      <c r="R20" s="136"/>
      <c r="S20" s="127"/>
      <c r="T20" s="137"/>
      <c r="U20" s="71"/>
      <c r="V20" s="13"/>
      <c r="W20" s="67"/>
      <c r="X20" s="180">
        <v>0.75</v>
      </c>
    </row>
    <row r="21" spans="1:24">
      <c r="F21" s="82"/>
      <c r="G21" s="83"/>
      <c r="H21" s="84"/>
      <c r="L21" s="108"/>
      <c r="M21" s="109"/>
      <c r="N21" s="110"/>
      <c r="R21" s="133"/>
      <c r="S21" s="134"/>
      <c r="T21" s="135"/>
      <c r="X21" s="177"/>
    </row>
    <row r="22" spans="1:24">
      <c r="A22" s="3" t="s">
        <v>19</v>
      </c>
      <c r="B22" t="s">
        <v>43</v>
      </c>
      <c r="C22" s="9">
        <v>5</v>
      </c>
      <c r="D22" s="6">
        <v>4</v>
      </c>
      <c r="E22" s="66">
        <v>1</v>
      </c>
      <c r="F22" s="88">
        <v>4</v>
      </c>
      <c r="G22" s="89">
        <v>3</v>
      </c>
      <c r="H22" s="90">
        <v>1</v>
      </c>
      <c r="I22" s="70">
        <v>1</v>
      </c>
      <c r="J22" s="6">
        <v>1</v>
      </c>
      <c r="K22" s="66"/>
      <c r="L22" s="114">
        <v>3</v>
      </c>
      <c r="M22" s="47">
        <v>3</v>
      </c>
      <c r="N22" s="115"/>
      <c r="O22" s="70">
        <v>5</v>
      </c>
      <c r="P22" s="6">
        <v>4</v>
      </c>
      <c r="Q22" s="66">
        <v>1</v>
      </c>
      <c r="R22" s="138"/>
      <c r="S22" s="57"/>
      <c r="T22" s="139"/>
      <c r="U22" s="70">
        <v>2</v>
      </c>
      <c r="V22" s="6">
        <v>2</v>
      </c>
      <c r="W22" s="66"/>
      <c r="X22" s="177"/>
    </row>
    <row r="23" spans="1:24">
      <c r="A23" s="3"/>
      <c r="B23" s="2" t="s">
        <v>44</v>
      </c>
      <c r="F23" s="82"/>
      <c r="G23" s="83"/>
      <c r="H23" s="84"/>
      <c r="L23" s="108"/>
      <c r="M23" s="109"/>
      <c r="N23" s="110"/>
      <c r="R23" s="133"/>
      <c r="S23" s="134"/>
      <c r="T23" s="135"/>
      <c r="X23" s="177"/>
    </row>
    <row r="24" spans="1:24">
      <c r="A24" s="3"/>
      <c r="B24" t="s">
        <v>37</v>
      </c>
      <c r="C24" s="13">
        <v>1</v>
      </c>
      <c r="D24" s="13">
        <v>1</v>
      </c>
      <c r="E24" s="67">
        <v>1</v>
      </c>
      <c r="F24" s="85">
        <v>1</v>
      </c>
      <c r="G24" s="86">
        <v>1</v>
      </c>
      <c r="H24" s="87">
        <v>1</v>
      </c>
      <c r="I24" s="71">
        <v>1</v>
      </c>
      <c r="J24" s="13">
        <v>1</v>
      </c>
      <c r="K24" s="67"/>
      <c r="L24" s="111">
        <v>1</v>
      </c>
      <c r="M24" s="112">
        <v>1</v>
      </c>
      <c r="N24" s="113"/>
      <c r="O24" s="71">
        <v>1</v>
      </c>
      <c r="P24" s="13">
        <v>1</v>
      </c>
      <c r="Q24" s="67">
        <v>1</v>
      </c>
      <c r="R24" s="136"/>
      <c r="S24" s="127"/>
      <c r="T24" s="137"/>
      <c r="U24" s="71">
        <v>1</v>
      </c>
      <c r="V24" s="13">
        <v>1</v>
      </c>
      <c r="W24" s="67"/>
      <c r="X24" s="178">
        <v>0.92</v>
      </c>
    </row>
    <row r="25" spans="1:24">
      <c r="A25" s="3"/>
      <c r="B25" s="2" t="s">
        <v>45</v>
      </c>
      <c r="F25" s="82"/>
      <c r="G25" s="83"/>
      <c r="H25" s="84"/>
      <c r="L25" s="108"/>
      <c r="M25" s="109"/>
      <c r="N25" s="110"/>
      <c r="R25" s="133"/>
      <c r="S25" s="134"/>
      <c r="T25" s="135"/>
      <c r="X25" s="179"/>
    </row>
    <row r="26" spans="1:24">
      <c r="A26" s="3"/>
      <c r="B26" t="s">
        <v>38</v>
      </c>
      <c r="C26" s="13">
        <v>0.2</v>
      </c>
      <c r="D26" s="13">
        <v>0.25</v>
      </c>
      <c r="E26" s="67"/>
      <c r="F26" s="85">
        <v>0.25</v>
      </c>
      <c r="G26" s="86">
        <v>0.33333333333333331</v>
      </c>
      <c r="H26" s="87"/>
      <c r="I26" s="71">
        <v>1</v>
      </c>
      <c r="J26" s="13">
        <v>1</v>
      </c>
      <c r="K26" s="67"/>
      <c r="L26" s="111"/>
      <c r="M26" s="112"/>
      <c r="N26" s="113"/>
      <c r="O26" s="71">
        <v>0.2</v>
      </c>
      <c r="P26" s="13">
        <v>0.25</v>
      </c>
      <c r="Q26" s="67"/>
      <c r="R26" s="136"/>
      <c r="S26" s="127"/>
      <c r="T26" s="137"/>
      <c r="U26" s="71"/>
      <c r="V26" s="13"/>
      <c r="W26" s="67"/>
      <c r="X26" s="180">
        <v>0.4</v>
      </c>
    </row>
    <row r="27" spans="1:24">
      <c r="A27" s="3"/>
      <c r="B27" t="s">
        <v>39</v>
      </c>
      <c r="C27" s="13">
        <v>0.8</v>
      </c>
      <c r="D27" s="13">
        <v>0.75</v>
      </c>
      <c r="E27" s="67">
        <v>1</v>
      </c>
      <c r="F27" s="85">
        <v>0.5</v>
      </c>
      <c r="G27" s="86">
        <v>0.33333333333333331</v>
      </c>
      <c r="H27" s="87">
        <v>1</v>
      </c>
      <c r="I27" s="71">
        <v>1</v>
      </c>
      <c r="J27" s="13">
        <v>1</v>
      </c>
      <c r="K27" s="67"/>
      <c r="L27" s="111"/>
      <c r="M27" s="112"/>
      <c r="N27" s="113"/>
      <c r="O27" s="71">
        <v>0.2</v>
      </c>
      <c r="P27" s="13">
        <v>0.25</v>
      </c>
      <c r="Q27" s="67"/>
      <c r="R27" s="136"/>
      <c r="S27" s="127"/>
      <c r="T27" s="137"/>
      <c r="U27" s="71"/>
      <c r="V27" s="13"/>
      <c r="X27" s="180">
        <v>0.57999999999999996</v>
      </c>
    </row>
    <row r="28" spans="1:24">
      <c r="A28" s="3"/>
      <c r="B28" t="s">
        <v>40</v>
      </c>
      <c r="C28" s="13">
        <v>0.8</v>
      </c>
      <c r="D28" s="13">
        <v>0.75</v>
      </c>
      <c r="E28" s="67">
        <v>1</v>
      </c>
      <c r="F28" s="85">
        <v>0.75</v>
      </c>
      <c r="G28" s="86">
        <v>0.66666666666666663</v>
      </c>
      <c r="H28" s="87">
        <v>1</v>
      </c>
      <c r="I28" s="71">
        <v>1</v>
      </c>
      <c r="J28" s="13">
        <v>1</v>
      </c>
      <c r="K28" s="67"/>
      <c r="L28" s="111">
        <v>0.33333333333333331</v>
      </c>
      <c r="M28" s="112">
        <v>0.33333333333333331</v>
      </c>
      <c r="N28" s="113"/>
      <c r="O28" s="71"/>
      <c r="P28" s="13"/>
      <c r="Q28" s="67"/>
      <c r="R28" s="136"/>
      <c r="S28" s="127"/>
      <c r="T28" s="137"/>
      <c r="U28" s="71"/>
      <c r="V28" s="13"/>
      <c r="W28" s="67"/>
      <c r="X28" s="180">
        <v>0.75</v>
      </c>
    </row>
    <row r="29" spans="1:24">
      <c r="F29" s="82"/>
      <c r="G29" s="83"/>
      <c r="H29" s="84"/>
      <c r="L29" s="108"/>
      <c r="M29" s="109"/>
      <c r="N29" s="110"/>
      <c r="R29" s="133"/>
      <c r="S29" s="134"/>
      <c r="T29" s="135"/>
      <c r="X29" s="177"/>
    </row>
    <row r="30" spans="1:24">
      <c r="A30" s="3" t="s">
        <v>20</v>
      </c>
      <c r="B30" t="s">
        <v>43</v>
      </c>
      <c r="C30" s="9">
        <v>96</v>
      </c>
      <c r="D30" s="6">
        <v>53</v>
      </c>
      <c r="E30" s="66">
        <v>43</v>
      </c>
      <c r="F30" s="88">
        <v>81</v>
      </c>
      <c r="G30" s="89">
        <v>47</v>
      </c>
      <c r="H30" s="90">
        <v>34</v>
      </c>
      <c r="I30" s="70">
        <v>48</v>
      </c>
      <c r="J30" s="6">
        <v>24</v>
      </c>
      <c r="K30" s="66">
        <v>24</v>
      </c>
      <c r="L30" s="114">
        <v>51</v>
      </c>
      <c r="M30" s="47">
        <v>32</v>
      </c>
      <c r="N30" s="115">
        <v>19</v>
      </c>
      <c r="O30" s="70">
        <v>85</v>
      </c>
      <c r="P30" s="6">
        <v>57</v>
      </c>
      <c r="Q30" s="66">
        <v>28</v>
      </c>
      <c r="R30" s="138">
        <v>102</v>
      </c>
      <c r="S30" s="57">
        <v>71</v>
      </c>
      <c r="T30" s="139">
        <v>31</v>
      </c>
      <c r="U30" s="70">
        <v>99</v>
      </c>
      <c r="V30" s="6">
        <v>62</v>
      </c>
      <c r="W30" s="66">
        <v>37</v>
      </c>
      <c r="X30" s="177"/>
    </row>
    <row r="31" spans="1:24">
      <c r="A31" s="3"/>
      <c r="B31" s="2" t="s">
        <v>44</v>
      </c>
      <c r="F31" s="82"/>
      <c r="G31" s="83"/>
      <c r="H31" s="84"/>
      <c r="L31" s="108"/>
      <c r="M31" s="109"/>
      <c r="N31" s="110"/>
      <c r="R31" s="133"/>
      <c r="S31" s="134"/>
      <c r="T31" s="135"/>
      <c r="X31" s="177"/>
    </row>
    <row r="32" spans="1:24">
      <c r="A32" s="3"/>
      <c r="B32" t="s">
        <v>37</v>
      </c>
      <c r="C32" s="14">
        <v>0.83333333333333337</v>
      </c>
      <c r="D32" s="14">
        <v>0.75471698113207553</v>
      </c>
      <c r="E32" s="68">
        <v>0.93023255813953487</v>
      </c>
      <c r="F32" s="91">
        <v>0.85185185185185186</v>
      </c>
      <c r="G32" s="92">
        <v>0.87234042553191493</v>
      </c>
      <c r="H32" s="93">
        <v>0.82352941176470584</v>
      </c>
      <c r="I32" s="72">
        <v>0.79166666666666663</v>
      </c>
      <c r="J32" s="14">
        <v>0.70833333333333337</v>
      </c>
      <c r="K32" s="68">
        <v>0.875</v>
      </c>
      <c r="L32" s="116">
        <v>0.86274509803921573</v>
      </c>
      <c r="M32" s="117">
        <v>0.84375</v>
      </c>
      <c r="N32" s="118">
        <v>0.89473684210526316</v>
      </c>
      <c r="O32" s="72">
        <v>0.90588235294117647</v>
      </c>
      <c r="P32" s="14">
        <v>0.91228070175438591</v>
      </c>
      <c r="Q32" s="68">
        <v>0.8928571428571429</v>
      </c>
      <c r="R32" s="140">
        <v>0.93137254901960786</v>
      </c>
      <c r="S32" s="128">
        <v>0.91549295774647887</v>
      </c>
      <c r="T32" s="141">
        <v>0.967741935483871</v>
      </c>
      <c r="U32" s="72">
        <v>0.91919191919191923</v>
      </c>
      <c r="V32" s="14">
        <v>0.93548387096774188</v>
      </c>
      <c r="W32" s="68">
        <v>0.89189189189189189</v>
      </c>
      <c r="X32" s="178">
        <v>0.92</v>
      </c>
    </row>
    <row r="33" spans="1:24">
      <c r="A33" s="3"/>
      <c r="B33" s="2" t="s">
        <v>45</v>
      </c>
      <c r="F33" s="82"/>
      <c r="G33" s="83"/>
      <c r="H33" s="84"/>
      <c r="L33" s="108"/>
      <c r="M33" s="109"/>
      <c r="N33" s="110"/>
      <c r="R33" s="133"/>
      <c r="S33" s="134"/>
      <c r="T33" s="135"/>
      <c r="X33" s="179"/>
    </row>
    <row r="34" spans="1:24">
      <c r="A34" s="3"/>
      <c r="B34" t="s">
        <v>38</v>
      </c>
      <c r="C34" s="14">
        <v>0.27083333333333331</v>
      </c>
      <c r="D34" s="14">
        <v>0.15094339622641509</v>
      </c>
      <c r="E34" s="68">
        <v>0.41860465116279072</v>
      </c>
      <c r="F34" s="91">
        <v>0.29629629629629628</v>
      </c>
      <c r="G34" s="92">
        <v>0.27659574468085107</v>
      </c>
      <c r="H34" s="93">
        <v>0.3235294117647059</v>
      </c>
      <c r="I34" s="72">
        <v>0.35416666666666669</v>
      </c>
      <c r="J34" s="14">
        <v>0.29166666666666669</v>
      </c>
      <c r="K34" s="68">
        <v>0.41666666666666669</v>
      </c>
      <c r="L34" s="116">
        <v>0.41176470588235292</v>
      </c>
      <c r="M34" s="117">
        <v>0.40625</v>
      </c>
      <c r="N34" s="118">
        <v>0.42105263157894735</v>
      </c>
      <c r="O34" s="72">
        <v>0.35294117647058826</v>
      </c>
      <c r="P34" s="14">
        <v>0.33333333333333331</v>
      </c>
      <c r="Q34" s="68">
        <v>0.39285714285714285</v>
      </c>
      <c r="R34" s="140">
        <v>0.47058823529411764</v>
      </c>
      <c r="S34" s="128">
        <v>0.46478873239436619</v>
      </c>
      <c r="T34" s="141">
        <v>0.4838709677419355</v>
      </c>
      <c r="U34" s="72"/>
      <c r="V34" s="14"/>
      <c r="W34" s="68"/>
      <c r="X34" s="180">
        <v>0.4</v>
      </c>
    </row>
    <row r="35" spans="1:24">
      <c r="A35" s="3"/>
      <c r="B35" t="s">
        <v>39</v>
      </c>
      <c r="C35" s="14">
        <v>0.45833333333333331</v>
      </c>
      <c r="D35" s="14">
        <v>0.35849056603773582</v>
      </c>
      <c r="E35" s="68">
        <v>0.58139534883720934</v>
      </c>
      <c r="F35" s="91">
        <v>0.60493827160493829</v>
      </c>
      <c r="G35" s="92">
        <v>0.61702127659574468</v>
      </c>
      <c r="H35" s="93">
        <v>0.58823529411764708</v>
      </c>
      <c r="I35" s="72">
        <v>0.60416666666666663</v>
      </c>
      <c r="J35" s="14">
        <v>0.625</v>
      </c>
      <c r="K35" s="68">
        <v>0.58333333333333337</v>
      </c>
      <c r="L35" s="116">
        <v>0.70588235294117652</v>
      </c>
      <c r="M35" s="117">
        <v>0.71875</v>
      </c>
      <c r="N35" s="118">
        <v>0.68421052631578949</v>
      </c>
      <c r="O35" s="72">
        <v>0.6470588235294118</v>
      </c>
      <c r="P35" s="14">
        <v>0.63157894736842102</v>
      </c>
      <c r="Q35" s="68">
        <v>0.6785714285714286</v>
      </c>
      <c r="R35" s="140"/>
      <c r="S35" s="128"/>
      <c r="T35" s="141"/>
      <c r="U35" s="72"/>
      <c r="V35" s="14"/>
      <c r="W35" s="68"/>
      <c r="X35" s="180">
        <v>0.57999999999999996</v>
      </c>
    </row>
    <row r="36" spans="1:24">
      <c r="A36" s="3"/>
      <c r="B36" t="s">
        <v>40</v>
      </c>
      <c r="C36" s="14">
        <v>0.52083333333333337</v>
      </c>
      <c r="D36" s="14">
        <v>0.45283018867924529</v>
      </c>
      <c r="E36" s="68">
        <v>0.60465116279069764</v>
      </c>
      <c r="F36" s="91">
        <v>0.7407407407407407</v>
      </c>
      <c r="G36" s="92">
        <v>0.76595744680851063</v>
      </c>
      <c r="H36" s="93">
        <v>0.70588235294117652</v>
      </c>
      <c r="I36" s="72">
        <v>0.625</v>
      </c>
      <c r="J36" s="14">
        <v>0.625</v>
      </c>
      <c r="K36" s="68">
        <v>0.625</v>
      </c>
      <c r="L36" s="116">
        <v>0.76470588235294112</v>
      </c>
      <c r="M36" s="117">
        <v>0.78125</v>
      </c>
      <c r="N36" s="118">
        <v>0.73684210526315785</v>
      </c>
      <c r="O36" s="72"/>
      <c r="P36" s="14"/>
      <c r="Q36" s="68"/>
      <c r="R36" s="140"/>
      <c r="S36" s="128"/>
      <c r="T36" s="141"/>
      <c r="U36" s="72"/>
      <c r="V36" s="14"/>
      <c r="W36" s="68"/>
      <c r="X36" s="180">
        <v>0.75</v>
      </c>
    </row>
    <row r="37" spans="1:24">
      <c r="F37" s="82"/>
      <c r="G37" s="83"/>
      <c r="H37" s="84"/>
      <c r="L37" s="108"/>
      <c r="M37" s="109"/>
      <c r="N37" s="110"/>
      <c r="R37" s="133"/>
      <c r="S37" s="134"/>
      <c r="T37" s="135"/>
      <c r="X37" s="177"/>
    </row>
    <row r="38" spans="1:24">
      <c r="A38" s="3" t="s">
        <v>21</v>
      </c>
      <c r="B38" t="s">
        <v>43</v>
      </c>
      <c r="C38" s="9">
        <v>41</v>
      </c>
      <c r="D38" s="6">
        <v>19</v>
      </c>
      <c r="E38" s="66">
        <v>22</v>
      </c>
      <c r="F38" s="88">
        <v>36</v>
      </c>
      <c r="G38" s="89">
        <v>18</v>
      </c>
      <c r="H38" s="90">
        <v>18</v>
      </c>
      <c r="I38" s="70">
        <v>38</v>
      </c>
      <c r="J38" s="6">
        <v>21</v>
      </c>
      <c r="K38" s="66">
        <v>17</v>
      </c>
      <c r="L38" s="114">
        <v>43</v>
      </c>
      <c r="M38" s="47">
        <v>23</v>
      </c>
      <c r="N38" s="115">
        <v>20</v>
      </c>
      <c r="O38" s="70">
        <v>48</v>
      </c>
      <c r="P38" s="6">
        <v>30</v>
      </c>
      <c r="Q38" s="66">
        <v>18</v>
      </c>
      <c r="R38" s="138">
        <v>45</v>
      </c>
      <c r="S38" s="57">
        <v>26</v>
      </c>
      <c r="T38" s="139">
        <v>19</v>
      </c>
      <c r="U38" s="70">
        <v>46</v>
      </c>
      <c r="V38" s="6">
        <v>25</v>
      </c>
      <c r="W38" s="66">
        <v>21</v>
      </c>
      <c r="X38" s="177"/>
    </row>
    <row r="39" spans="1:24">
      <c r="B39" s="2" t="s">
        <v>44</v>
      </c>
      <c r="F39" s="82"/>
      <c r="G39" s="83"/>
      <c r="H39" s="84"/>
      <c r="L39" s="108"/>
      <c r="M39" s="109"/>
      <c r="N39" s="110"/>
      <c r="R39" s="133"/>
      <c r="S39" s="134"/>
      <c r="T39" s="135"/>
      <c r="X39" s="177"/>
    </row>
    <row r="40" spans="1:24">
      <c r="B40" t="s">
        <v>37</v>
      </c>
      <c r="C40" s="13">
        <v>0.78048780487804881</v>
      </c>
      <c r="D40" s="13">
        <v>0.73684210526315785</v>
      </c>
      <c r="E40" s="67">
        <v>0.81818181818181823</v>
      </c>
      <c r="F40" s="85">
        <v>0.94444444444444442</v>
      </c>
      <c r="G40" s="86">
        <v>1</v>
      </c>
      <c r="H40" s="87">
        <v>0.88888888888888884</v>
      </c>
      <c r="I40" s="71">
        <v>0.76315789473684215</v>
      </c>
      <c r="J40" s="13">
        <v>0.76190476190476186</v>
      </c>
      <c r="K40" s="67">
        <v>0.76470588235294112</v>
      </c>
      <c r="L40" s="111">
        <v>0.83720930232558144</v>
      </c>
      <c r="M40" s="112">
        <v>0.82608695652173914</v>
      </c>
      <c r="N40" s="113">
        <v>0.85</v>
      </c>
      <c r="O40" s="71">
        <v>0.89583333333333337</v>
      </c>
      <c r="P40" s="13">
        <v>0.8666666666666667</v>
      </c>
      <c r="Q40" s="67">
        <v>0.94444444444444442</v>
      </c>
      <c r="R40" s="136">
        <v>0.88888888888888884</v>
      </c>
      <c r="S40" s="127">
        <v>0.96153846153846156</v>
      </c>
      <c r="T40" s="137">
        <v>0.78947368421052633</v>
      </c>
      <c r="U40" s="71">
        <v>0.91304347826086951</v>
      </c>
      <c r="V40" s="13">
        <v>0.96</v>
      </c>
      <c r="W40" s="68">
        <v>0.8571428571428571</v>
      </c>
      <c r="X40" s="178">
        <v>0.92</v>
      </c>
    </row>
    <row r="41" spans="1:24">
      <c r="B41" s="2" t="s">
        <v>45</v>
      </c>
      <c r="F41" s="82"/>
      <c r="G41" s="83"/>
      <c r="H41" s="84"/>
      <c r="L41" s="108"/>
      <c r="M41" s="109"/>
      <c r="N41" s="110"/>
      <c r="R41" s="133"/>
      <c r="S41" s="134"/>
      <c r="T41" s="135"/>
      <c r="X41" s="179"/>
    </row>
    <row r="42" spans="1:24">
      <c r="B42" t="s">
        <v>38</v>
      </c>
      <c r="C42" s="13">
        <v>0.29268292682926828</v>
      </c>
      <c r="D42" s="13">
        <v>0.26315789473684209</v>
      </c>
      <c r="E42" s="67">
        <v>0.31818181818181818</v>
      </c>
      <c r="F42" s="85">
        <v>0.41666666666666669</v>
      </c>
      <c r="G42" s="86">
        <v>0.3888888888888889</v>
      </c>
      <c r="H42" s="87">
        <v>0.44444444444444442</v>
      </c>
      <c r="I42" s="71">
        <v>0.36842105263157893</v>
      </c>
      <c r="J42" s="13">
        <v>0.38095238095238093</v>
      </c>
      <c r="K42" s="67">
        <v>0.35294117647058826</v>
      </c>
      <c r="L42" s="111">
        <v>0.23255813953488372</v>
      </c>
      <c r="M42" s="112">
        <v>0.2608695652173913</v>
      </c>
      <c r="N42" s="113">
        <v>0.2</v>
      </c>
      <c r="O42" s="71">
        <v>0.41666666666666669</v>
      </c>
      <c r="P42" s="13">
        <v>0.43333333333333335</v>
      </c>
      <c r="Q42" s="67">
        <v>0.3888888888888889</v>
      </c>
      <c r="R42" s="136">
        <v>0.42222222222222222</v>
      </c>
      <c r="S42" s="127">
        <v>0.46153846153846156</v>
      </c>
      <c r="T42" s="137">
        <v>0.36842105263157893</v>
      </c>
      <c r="U42" s="71"/>
      <c r="V42" s="13"/>
      <c r="W42" s="68"/>
      <c r="X42" s="180">
        <v>0.4</v>
      </c>
    </row>
    <row r="43" spans="1:24">
      <c r="B43" t="s">
        <v>39</v>
      </c>
      <c r="C43" s="13">
        <v>0.48780487804878048</v>
      </c>
      <c r="D43" s="13">
        <v>0.47368421052631576</v>
      </c>
      <c r="E43" s="67">
        <v>0.5</v>
      </c>
      <c r="F43" s="85">
        <v>0.52777777777777779</v>
      </c>
      <c r="G43" s="86">
        <v>0.44444444444444442</v>
      </c>
      <c r="H43" s="87">
        <v>0.61111111111111116</v>
      </c>
      <c r="I43" s="71">
        <v>0.5</v>
      </c>
      <c r="J43" s="13">
        <v>0.47619047619047616</v>
      </c>
      <c r="K43" s="67">
        <v>0.52941176470588236</v>
      </c>
      <c r="L43" s="111">
        <v>0.46511627906976744</v>
      </c>
      <c r="M43" s="112">
        <v>0.43478260869565216</v>
      </c>
      <c r="N43" s="113">
        <v>0.5</v>
      </c>
      <c r="O43" s="71">
        <v>0.6875</v>
      </c>
      <c r="P43" s="13">
        <v>0.73333333333333328</v>
      </c>
      <c r="Q43" s="67">
        <v>0.61111111111111116</v>
      </c>
      <c r="R43" s="136"/>
      <c r="S43" s="127"/>
      <c r="T43" s="137"/>
      <c r="U43" s="71"/>
      <c r="V43" s="13"/>
      <c r="W43" s="68"/>
      <c r="X43" s="180">
        <v>0.57999999999999996</v>
      </c>
    </row>
    <row r="44" spans="1:24">
      <c r="B44" t="s">
        <v>40</v>
      </c>
      <c r="C44" s="13">
        <v>0.53658536585365857</v>
      </c>
      <c r="D44" s="13">
        <v>0.52631578947368418</v>
      </c>
      <c r="E44" s="67">
        <v>0.54545454545454541</v>
      </c>
      <c r="F44" s="85">
        <v>0.63888888888888884</v>
      </c>
      <c r="G44" s="86">
        <v>0.55555555555555558</v>
      </c>
      <c r="H44" s="87">
        <v>0.72222222222222221</v>
      </c>
      <c r="I44" s="71">
        <v>0.57894736842105265</v>
      </c>
      <c r="J44" s="13">
        <v>0.5714285714285714</v>
      </c>
      <c r="K44" s="67">
        <v>0.58823529411764708</v>
      </c>
      <c r="L44" s="111">
        <v>0.46511627906976744</v>
      </c>
      <c r="M44" s="112">
        <v>0.43478260869565216</v>
      </c>
      <c r="N44" s="113">
        <v>0.5</v>
      </c>
      <c r="O44" s="71"/>
      <c r="P44" s="13"/>
      <c r="Q44" s="67"/>
      <c r="R44" s="136"/>
      <c r="S44" s="127"/>
      <c r="T44" s="137"/>
      <c r="U44" s="71"/>
      <c r="V44" s="13"/>
      <c r="W44" s="68"/>
      <c r="X44" s="180">
        <v>0.75</v>
      </c>
    </row>
    <row r="45" spans="1:24">
      <c r="F45" s="82"/>
      <c r="G45" s="83"/>
      <c r="H45" s="84"/>
      <c r="L45" s="108"/>
      <c r="M45" s="109"/>
      <c r="N45" s="110"/>
      <c r="R45" s="133"/>
      <c r="S45" s="134"/>
      <c r="T45" s="135"/>
      <c r="X45" s="177"/>
    </row>
    <row r="46" spans="1:24">
      <c r="A46" s="3" t="s">
        <v>22</v>
      </c>
      <c r="B46" t="s">
        <v>43</v>
      </c>
      <c r="C46" s="9">
        <v>66</v>
      </c>
      <c r="D46" s="6">
        <v>36</v>
      </c>
      <c r="E46" s="66">
        <v>30</v>
      </c>
      <c r="F46" s="88">
        <v>46</v>
      </c>
      <c r="G46" s="89">
        <v>25</v>
      </c>
      <c r="H46" s="90">
        <v>21</v>
      </c>
      <c r="I46" s="70">
        <v>42</v>
      </c>
      <c r="J46" s="6">
        <v>27</v>
      </c>
      <c r="K46" s="66">
        <v>15</v>
      </c>
      <c r="L46" s="114">
        <v>31</v>
      </c>
      <c r="M46" s="47">
        <v>16</v>
      </c>
      <c r="N46" s="115">
        <v>15</v>
      </c>
      <c r="O46" s="70">
        <v>42</v>
      </c>
      <c r="P46" s="6">
        <v>30</v>
      </c>
      <c r="Q46" s="66">
        <v>12</v>
      </c>
      <c r="R46" s="138">
        <v>28</v>
      </c>
      <c r="S46" s="57">
        <v>21</v>
      </c>
      <c r="T46" s="139">
        <v>7</v>
      </c>
      <c r="U46" s="70">
        <v>34</v>
      </c>
      <c r="V46" s="6">
        <v>24</v>
      </c>
      <c r="W46" s="66">
        <v>10</v>
      </c>
      <c r="X46" s="177"/>
    </row>
    <row r="47" spans="1:24">
      <c r="A47" s="3"/>
      <c r="B47" s="2" t="s">
        <v>44</v>
      </c>
      <c r="F47" s="82"/>
      <c r="G47" s="83"/>
      <c r="H47" s="84"/>
      <c r="L47" s="108"/>
      <c r="M47" s="109"/>
      <c r="N47" s="110"/>
      <c r="R47" s="133"/>
      <c r="S47" s="134"/>
      <c r="T47" s="135"/>
      <c r="X47" s="177"/>
    </row>
    <row r="48" spans="1:24">
      <c r="A48" s="3"/>
      <c r="B48" t="s">
        <v>37</v>
      </c>
      <c r="C48" s="11">
        <v>0.80303030303030298</v>
      </c>
      <c r="D48" s="11">
        <v>0.86111111111111116</v>
      </c>
      <c r="E48" s="34">
        <v>0.73333333333333328</v>
      </c>
      <c r="F48" s="94">
        <v>0.89130434782608692</v>
      </c>
      <c r="G48" s="95">
        <v>0.88</v>
      </c>
      <c r="H48" s="93">
        <v>0.90476190476190477</v>
      </c>
      <c r="I48" s="72">
        <v>0.83333333333333337</v>
      </c>
      <c r="J48" s="14">
        <v>0.85185185185185186</v>
      </c>
      <c r="K48" s="68">
        <v>0.8</v>
      </c>
      <c r="L48" s="116">
        <v>0.87096774193548387</v>
      </c>
      <c r="M48" s="117">
        <v>0.9375</v>
      </c>
      <c r="N48" s="118">
        <v>0.8</v>
      </c>
      <c r="O48" s="72">
        <v>0.83333333333333337</v>
      </c>
      <c r="P48" s="14">
        <v>0.9</v>
      </c>
      <c r="Q48" s="68">
        <v>0.66666666666666663</v>
      </c>
      <c r="R48" s="140">
        <v>0.8928571428571429</v>
      </c>
      <c r="S48" s="128">
        <v>0.95238095238095233</v>
      </c>
      <c r="T48" s="141">
        <v>0.7142857142857143</v>
      </c>
      <c r="U48" s="72">
        <v>0.88235294117647056</v>
      </c>
      <c r="V48" s="14">
        <v>0.875</v>
      </c>
      <c r="W48" s="68">
        <v>0.9</v>
      </c>
      <c r="X48" s="178">
        <v>0.92</v>
      </c>
    </row>
    <row r="49" spans="1:24">
      <c r="A49" s="3"/>
      <c r="B49" s="2" t="s">
        <v>45</v>
      </c>
      <c r="F49" s="82"/>
      <c r="G49" s="83"/>
      <c r="H49" s="84"/>
      <c r="L49" s="108"/>
      <c r="M49" s="109"/>
      <c r="N49" s="110"/>
      <c r="R49" s="133"/>
      <c r="S49" s="134"/>
      <c r="T49" s="135"/>
      <c r="X49" s="179"/>
    </row>
    <row r="50" spans="1:24">
      <c r="A50" s="3"/>
      <c r="B50" t="s">
        <v>38</v>
      </c>
      <c r="C50" s="14">
        <v>0.22727272727272727</v>
      </c>
      <c r="D50" s="14">
        <v>0.27777777777777779</v>
      </c>
      <c r="E50" s="68">
        <v>0.16666666666666666</v>
      </c>
      <c r="F50" s="91">
        <v>0.2608695652173913</v>
      </c>
      <c r="G50" s="92">
        <v>0.24</v>
      </c>
      <c r="H50" s="93">
        <v>0.2857142857142857</v>
      </c>
      <c r="I50" s="72">
        <v>0.23809523809523808</v>
      </c>
      <c r="J50" s="14">
        <v>0.18518518518518517</v>
      </c>
      <c r="K50" s="68">
        <v>0.33333333333333331</v>
      </c>
      <c r="L50" s="116">
        <v>0.32258064516129031</v>
      </c>
      <c r="M50" s="117">
        <v>0.3125</v>
      </c>
      <c r="N50" s="118">
        <v>0.33333333333333331</v>
      </c>
      <c r="O50" s="72">
        <v>0.16666666666666666</v>
      </c>
      <c r="P50" s="14">
        <v>0.2</v>
      </c>
      <c r="Q50" s="68">
        <v>8.3333333333333329E-2</v>
      </c>
      <c r="R50" s="140">
        <v>0.42857142857142855</v>
      </c>
      <c r="S50" s="128">
        <v>0.42857142857142855</v>
      </c>
      <c r="T50" s="141">
        <v>0.42857142857142855</v>
      </c>
      <c r="U50" s="72"/>
      <c r="V50" s="14"/>
      <c r="W50" s="68"/>
      <c r="X50" s="180">
        <v>0.4</v>
      </c>
    </row>
    <row r="51" spans="1:24">
      <c r="A51" s="3"/>
      <c r="B51" t="s">
        <v>39</v>
      </c>
      <c r="C51" s="14">
        <v>0.53030303030303028</v>
      </c>
      <c r="D51" s="14">
        <v>0.52777777777777779</v>
      </c>
      <c r="E51" s="68">
        <v>0.53333333333333333</v>
      </c>
      <c r="F51" s="91">
        <v>0.73913043478260865</v>
      </c>
      <c r="G51" s="92">
        <v>0.68</v>
      </c>
      <c r="H51" s="93">
        <v>0.80952380952380953</v>
      </c>
      <c r="I51" s="72">
        <v>0.73809523809523814</v>
      </c>
      <c r="J51" s="14">
        <v>0.70370370370370372</v>
      </c>
      <c r="K51" s="68">
        <v>0.8</v>
      </c>
      <c r="L51" s="116">
        <v>0.74193548387096775</v>
      </c>
      <c r="M51" s="117">
        <v>0.6875</v>
      </c>
      <c r="N51" s="118">
        <v>0.8</v>
      </c>
      <c r="O51" s="72">
        <v>0.47619047619047616</v>
      </c>
      <c r="P51" s="14">
        <v>0.5</v>
      </c>
      <c r="Q51" s="68">
        <v>0.41666666666666669</v>
      </c>
      <c r="R51" s="140"/>
      <c r="S51" s="128"/>
      <c r="T51" s="141"/>
      <c r="U51" s="72"/>
      <c r="V51" s="14"/>
      <c r="W51" s="68"/>
      <c r="X51" s="180">
        <v>0.57999999999999996</v>
      </c>
    </row>
    <row r="52" spans="1:24">
      <c r="A52" s="3"/>
      <c r="B52" t="s">
        <v>40</v>
      </c>
      <c r="C52" s="14">
        <v>0.65151515151515149</v>
      </c>
      <c r="D52" s="14">
        <v>0.75</v>
      </c>
      <c r="E52" s="68">
        <v>0.53333333333333333</v>
      </c>
      <c r="F52" s="91">
        <v>0.84782608695652173</v>
      </c>
      <c r="G52" s="92">
        <v>0.84</v>
      </c>
      <c r="H52" s="93">
        <v>0.8571428571428571</v>
      </c>
      <c r="I52" s="72">
        <v>0.7857142857142857</v>
      </c>
      <c r="J52" s="14">
        <v>0.77777777777777779</v>
      </c>
      <c r="K52" s="68">
        <v>0.8</v>
      </c>
      <c r="L52" s="116">
        <v>0.80645161290322576</v>
      </c>
      <c r="M52" s="117">
        <v>0.75</v>
      </c>
      <c r="N52" s="118">
        <v>0.8666666666666667</v>
      </c>
      <c r="O52" s="72"/>
      <c r="P52" s="14"/>
      <c r="Q52" s="68"/>
      <c r="R52" s="140"/>
      <c r="S52" s="128"/>
      <c r="T52" s="141"/>
      <c r="U52" s="72"/>
      <c r="V52" s="14"/>
      <c r="W52" s="68"/>
      <c r="X52" s="180">
        <v>0.75</v>
      </c>
    </row>
    <row r="53" spans="1:24">
      <c r="F53" s="82"/>
      <c r="G53" s="83"/>
      <c r="H53" s="84"/>
      <c r="L53" s="108"/>
      <c r="M53" s="109"/>
      <c r="N53" s="110"/>
      <c r="R53" s="133"/>
      <c r="S53" s="134"/>
      <c r="T53" s="135"/>
      <c r="X53" s="177"/>
    </row>
    <row r="54" spans="1:24">
      <c r="A54" s="3" t="s">
        <v>23</v>
      </c>
      <c r="B54" t="s">
        <v>43</v>
      </c>
      <c r="C54" s="9">
        <v>43</v>
      </c>
      <c r="D54" s="6">
        <v>28</v>
      </c>
      <c r="E54" s="66">
        <v>15</v>
      </c>
      <c r="F54" s="88">
        <v>50</v>
      </c>
      <c r="G54" s="89">
        <v>23</v>
      </c>
      <c r="H54" s="90">
        <v>27</v>
      </c>
      <c r="I54" s="70">
        <v>35</v>
      </c>
      <c r="J54" s="6">
        <v>23</v>
      </c>
      <c r="K54" s="66">
        <v>12</v>
      </c>
      <c r="L54" s="114">
        <v>18</v>
      </c>
      <c r="M54" s="47">
        <v>12</v>
      </c>
      <c r="N54" s="115">
        <v>6</v>
      </c>
      <c r="O54" s="70">
        <v>36</v>
      </c>
      <c r="P54" s="6">
        <v>27</v>
      </c>
      <c r="Q54" s="66">
        <v>9</v>
      </c>
      <c r="R54" s="138">
        <v>22</v>
      </c>
      <c r="S54" s="57">
        <v>16</v>
      </c>
      <c r="T54" s="139">
        <v>6</v>
      </c>
      <c r="U54" s="70">
        <v>28</v>
      </c>
      <c r="V54" s="6">
        <v>20</v>
      </c>
      <c r="W54" s="66">
        <v>8</v>
      </c>
      <c r="X54" s="177"/>
    </row>
    <row r="55" spans="1:24">
      <c r="A55" s="3"/>
      <c r="B55" s="2" t="s">
        <v>44</v>
      </c>
      <c r="F55" s="82"/>
      <c r="G55" s="83"/>
      <c r="H55" s="84"/>
      <c r="L55" s="108"/>
      <c r="M55" s="109"/>
      <c r="N55" s="110"/>
      <c r="R55" s="133"/>
      <c r="S55" s="134"/>
      <c r="T55" s="135"/>
      <c r="X55" s="177"/>
    </row>
    <row r="56" spans="1:24">
      <c r="A56" s="3"/>
      <c r="B56" t="s">
        <v>37</v>
      </c>
      <c r="C56" s="13">
        <v>0.81395348837209303</v>
      </c>
      <c r="D56" s="13">
        <v>0.8214285714285714</v>
      </c>
      <c r="E56" s="67">
        <v>0.8</v>
      </c>
      <c r="F56" s="85">
        <v>0.74</v>
      </c>
      <c r="G56" s="86">
        <v>0.65217391304347827</v>
      </c>
      <c r="H56" s="87">
        <v>0.81481481481481477</v>
      </c>
      <c r="I56" s="71">
        <v>0.88571428571428568</v>
      </c>
      <c r="J56" s="13">
        <v>0.91304347826086951</v>
      </c>
      <c r="K56" s="67">
        <v>0.83333333333333337</v>
      </c>
      <c r="L56" s="111">
        <v>0.88888888888888884</v>
      </c>
      <c r="M56" s="112">
        <v>0.83333333333333337</v>
      </c>
      <c r="N56" s="113">
        <v>1</v>
      </c>
      <c r="O56" s="71">
        <v>0.94444444444444442</v>
      </c>
      <c r="P56" s="13">
        <v>0.92592592592592593</v>
      </c>
      <c r="Q56" s="67">
        <v>1</v>
      </c>
      <c r="R56" s="136">
        <v>0.68181818181818177</v>
      </c>
      <c r="S56" s="127">
        <v>0.75</v>
      </c>
      <c r="T56" s="137">
        <v>0.5</v>
      </c>
      <c r="U56" s="71">
        <v>0.8928571428571429</v>
      </c>
      <c r="V56" s="13">
        <v>0.85</v>
      </c>
      <c r="W56" s="34">
        <v>1</v>
      </c>
      <c r="X56" s="178">
        <v>0.92</v>
      </c>
    </row>
    <row r="57" spans="1:24">
      <c r="A57" s="3"/>
      <c r="B57" s="2" t="s">
        <v>45</v>
      </c>
      <c r="F57" s="82"/>
      <c r="G57" s="83"/>
      <c r="H57" s="84"/>
      <c r="L57" s="108"/>
      <c r="M57" s="109"/>
      <c r="N57" s="110"/>
      <c r="R57" s="133"/>
      <c r="S57" s="134"/>
      <c r="T57" s="135"/>
      <c r="X57" s="179"/>
    </row>
    <row r="58" spans="1:24">
      <c r="A58" s="3"/>
      <c r="B58" t="s">
        <v>38</v>
      </c>
      <c r="C58" s="13">
        <v>0.23255813953488372</v>
      </c>
      <c r="D58" s="13">
        <v>0.21428571428571427</v>
      </c>
      <c r="E58" s="67">
        <v>0.26666666666666666</v>
      </c>
      <c r="F58" s="85">
        <v>0.3</v>
      </c>
      <c r="G58" s="86">
        <v>0.21739130434782608</v>
      </c>
      <c r="H58" s="87">
        <v>0.37037037037037035</v>
      </c>
      <c r="I58" s="71">
        <v>0.31428571428571428</v>
      </c>
      <c r="J58" s="13">
        <v>0.21739130434782608</v>
      </c>
      <c r="K58" s="67">
        <v>0.5</v>
      </c>
      <c r="L58" s="111">
        <v>0.22222222222222221</v>
      </c>
      <c r="M58" s="112">
        <v>8.3333333333333329E-2</v>
      </c>
      <c r="N58" s="113">
        <v>0.5</v>
      </c>
      <c r="O58" s="71">
        <v>0.27777777777777779</v>
      </c>
      <c r="P58" s="13">
        <v>0.29629629629629628</v>
      </c>
      <c r="Q58" s="67">
        <v>0.22222222222222221</v>
      </c>
      <c r="R58" s="136">
        <v>4.5454545454545456E-2</v>
      </c>
      <c r="S58" s="127">
        <v>6.25E-2</v>
      </c>
      <c r="T58" s="137"/>
      <c r="U58" s="71"/>
      <c r="V58" s="13"/>
      <c r="W58" s="68"/>
      <c r="X58" s="180">
        <v>0.4</v>
      </c>
    </row>
    <row r="59" spans="1:24">
      <c r="A59" s="3"/>
      <c r="B59" t="s">
        <v>39</v>
      </c>
      <c r="C59" s="13">
        <v>0.55813953488372092</v>
      </c>
      <c r="D59" s="13">
        <v>0.4642857142857143</v>
      </c>
      <c r="E59" s="67">
        <v>0.73333333333333328</v>
      </c>
      <c r="F59" s="85">
        <v>0.5</v>
      </c>
      <c r="G59" s="86">
        <v>0.43478260869565216</v>
      </c>
      <c r="H59" s="87">
        <v>0.55555555555555558</v>
      </c>
      <c r="I59" s="71">
        <v>0.5714285714285714</v>
      </c>
      <c r="J59" s="13">
        <v>0.52173913043478259</v>
      </c>
      <c r="K59" s="67">
        <v>0.66666666666666663</v>
      </c>
      <c r="L59" s="111">
        <v>0.61111111111111116</v>
      </c>
      <c r="M59" s="112">
        <v>0.41666666666666669</v>
      </c>
      <c r="N59" s="113">
        <v>1</v>
      </c>
      <c r="O59" s="71">
        <v>0.69444444444444442</v>
      </c>
      <c r="P59" s="13">
        <v>0.70370370370370372</v>
      </c>
      <c r="Q59" s="67">
        <v>0.66666666666666663</v>
      </c>
      <c r="R59" s="136"/>
      <c r="S59" s="127"/>
      <c r="T59" s="137"/>
      <c r="U59" s="71"/>
      <c r="V59" s="13"/>
      <c r="W59" s="68"/>
      <c r="X59" s="180">
        <v>0.57999999999999996</v>
      </c>
    </row>
    <row r="60" spans="1:24">
      <c r="B60" t="s">
        <v>40</v>
      </c>
      <c r="C60" s="13">
        <v>0.69767441860465118</v>
      </c>
      <c r="D60" s="13">
        <v>0.6428571428571429</v>
      </c>
      <c r="E60" s="67">
        <v>0.8</v>
      </c>
      <c r="F60" s="85">
        <v>0.6</v>
      </c>
      <c r="G60" s="86">
        <v>0.47826086956521741</v>
      </c>
      <c r="H60" s="87">
        <v>0.70370370370370372</v>
      </c>
      <c r="I60" s="71">
        <v>0.65714285714285714</v>
      </c>
      <c r="J60" s="13">
        <v>0.56521739130434778</v>
      </c>
      <c r="K60" s="67">
        <v>0.83333333333333337</v>
      </c>
      <c r="L60" s="111">
        <v>0.61111111111111116</v>
      </c>
      <c r="M60" s="112">
        <v>0.41666666666666669</v>
      </c>
      <c r="N60" s="113">
        <v>1</v>
      </c>
      <c r="O60" s="71"/>
      <c r="P60" s="13"/>
      <c r="Q60" s="67"/>
      <c r="R60" s="136"/>
      <c r="S60" s="127"/>
      <c r="T60" s="137"/>
      <c r="U60" s="71"/>
      <c r="V60" s="13"/>
      <c r="W60" s="68"/>
      <c r="X60" s="180">
        <v>0.75</v>
      </c>
    </row>
    <row r="61" spans="1:24">
      <c r="B61" s="7"/>
      <c r="F61" s="82"/>
      <c r="G61" s="83"/>
      <c r="H61" s="84"/>
      <c r="L61" s="108"/>
      <c r="M61" s="109"/>
      <c r="N61" s="110"/>
      <c r="R61" s="133"/>
      <c r="S61" s="134"/>
      <c r="T61" s="135"/>
      <c r="X61" s="177"/>
    </row>
    <row r="62" spans="1:24">
      <c r="A62" s="3" t="s">
        <v>24</v>
      </c>
      <c r="B62" t="s">
        <v>43</v>
      </c>
      <c r="C62" s="9">
        <v>16</v>
      </c>
      <c r="D62" s="6">
        <v>14</v>
      </c>
      <c r="E62" s="66">
        <v>2</v>
      </c>
      <c r="F62" s="88">
        <v>12</v>
      </c>
      <c r="G62" s="89">
        <v>10</v>
      </c>
      <c r="H62" s="90">
        <v>2</v>
      </c>
      <c r="I62" s="70">
        <v>17</v>
      </c>
      <c r="J62" s="6">
        <v>12</v>
      </c>
      <c r="K62" s="66">
        <v>5</v>
      </c>
      <c r="L62" s="114">
        <v>12</v>
      </c>
      <c r="M62" s="47">
        <v>9</v>
      </c>
      <c r="N62" s="115">
        <v>3</v>
      </c>
      <c r="O62" s="70">
        <v>10</v>
      </c>
      <c r="P62" s="6">
        <v>6</v>
      </c>
      <c r="Q62" s="66">
        <v>4</v>
      </c>
      <c r="R62" s="138">
        <v>12</v>
      </c>
      <c r="S62" s="57">
        <v>7</v>
      </c>
      <c r="T62" s="139">
        <v>5</v>
      </c>
      <c r="U62" s="70">
        <v>14</v>
      </c>
      <c r="V62" s="6">
        <v>9</v>
      </c>
      <c r="W62" s="66">
        <v>5</v>
      </c>
      <c r="X62" s="177"/>
    </row>
    <row r="63" spans="1:24">
      <c r="A63" s="3"/>
      <c r="B63" s="2" t="s">
        <v>44</v>
      </c>
      <c r="F63" s="82"/>
      <c r="G63" s="83"/>
      <c r="H63" s="84"/>
      <c r="L63" s="108"/>
      <c r="M63" s="109"/>
      <c r="N63" s="110"/>
      <c r="R63" s="133"/>
      <c r="S63" s="134"/>
      <c r="T63" s="135"/>
      <c r="X63" s="177"/>
    </row>
    <row r="64" spans="1:24">
      <c r="A64" s="3"/>
      <c r="B64" t="s">
        <v>37</v>
      </c>
      <c r="C64" s="13">
        <v>0.9375</v>
      </c>
      <c r="D64" s="13">
        <v>0.9285714285714286</v>
      </c>
      <c r="E64" s="67">
        <v>1</v>
      </c>
      <c r="F64" s="85">
        <v>0.75</v>
      </c>
      <c r="G64" s="86">
        <v>0.8</v>
      </c>
      <c r="H64" s="87">
        <v>0.5</v>
      </c>
      <c r="I64" s="71">
        <v>0.6470588235294118</v>
      </c>
      <c r="J64" s="13">
        <v>0.58333333333333337</v>
      </c>
      <c r="K64" s="67">
        <v>0.8</v>
      </c>
      <c r="L64" s="111">
        <v>0.83333333333333337</v>
      </c>
      <c r="M64" s="112">
        <v>0.77777777777777779</v>
      </c>
      <c r="N64" s="113">
        <v>1</v>
      </c>
      <c r="O64" s="71">
        <v>0.5</v>
      </c>
      <c r="P64" s="13">
        <v>0.33333333333333331</v>
      </c>
      <c r="Q64" s="67">
        <v>0.75</v>
      </c>
      <c r="R64" s="136">
        <v>0.75</v>
      </c>
      <c r="S64" s="127">
        <v>0.7142857142857143</v>
      </c>
      <c r="T64" s="137">
        <v>0.8</v>
      </c>
      <c r="U64" s="71">
        <v>0.7857142857142857</v>
      </c>
      <c r="V64" s="13">
        <v>0.77777777777777779</v>
      </c>
      <c r="W64" s="67">
        <v>0.8</v>
      </c>
      <c r="X64" s="178">
        <v>0.92</v>
      </c>
    </row>
    <row r="65" spans="1:24">
      <c r="A65" s="3"/>
      <c r="B65" s="2" t="s">
        <v>45</v>
      </c>
      <c r="F65" s="82"/>
      <c r="G65" s="83"/>
      <c r="H65" s="84"/>
      <c r="L65" s="108"/>
      <c r="M65" s="109"/>
      <c r="N65" s="110"/>
      <c r="R65" s="133"/>
      <c r="S65" s="134"/>
      <c r="T65" s="135"/>
      <c r="X65" s="179"/>
    </row>
    <row r="66" spans="1:24">
      <c r="A66" s="3"/>
      <c r="B66" t="s">
        <v>38</v>
      </c>
      <c r="C66" s="13">
        <v>0.3125</v>
      </c>
      <c r="D66" s="13">
        <v>0.21428571428571427</v>
      </c>
      <c r="E66" s="67">
        <v>1</v>
      </c>
      <c r="F66" s="85">
        <v>0.41666666666666669</v>
      </c>
      <c r="G66" s="86">
        <v>0.4</v>
      </c>
      <c r="H66" s="87">
        <v>0.5</v>
      </c>
      <c r="I66" s="71">
        <v>0.23529411764705882</v>
      </c>
      <c r="J66" s="13">
        <v>0.16666666666666666</v>
      </c>
      <c r="K66" s="67">
        <v>0.4</v>
      </c>
      <c r="L66" s="111">
        <v>0.75</v>
      </c>
      <c r="M66" s="112">
        <v>0.66666666666666663</v>
      </c>
      <c r="N66" s="113">
        <v>1</v>
      </c>
      <c r="O66" s="71">
        <v>0.5</v>
      </c>
      <c r="P66" s="13">
        <v>0.16666666666666666</v>
      </c>
      <c r="Q66" s="67">
        <v>1</v>
      </c>
      <c r="R66" s="136">
        <v>0.5</v>
      </c>
      <c r="S66" s="127">
        <v>0.5714285714285714</v>
      </c>
      <c r="T66" s="137">
        <v>0.4</v>
      </c>
      <c r="U66" s="71"/>
      <c r="V66" s="13"/>
      <c r="W66" s="67"/>
      <c r="X66" s="180">
        <v>0.4</v>
      </c>
    </row>
    <row r="67" spans="1:24">
      <c r="B67" t="s">
        <v>39</v>
      </c>
      <c r="C67" s="13">
        <v>0.5625</v>
      </c>
      <c r="D67" s="13">
        <v>0.5</v>
      </c>
      <c r="E67" s="67">
        <v>1</v>
      </c>
      <c r="F67" s="85">
        <v>0.66666666666666663</v>
      </c>
      <c r="G67" s="86">
        <v>0.6</v>
      </c>
      <c r="H67" s="87">
        <v>1</v>
      </c>
      <c r="I67" s="71">
        <v>0.29411764705882354</v>
      </c>
      <c r="J67" s="13">
        <v>0.16666666666666666</v>
      </c>
      <c r="K67" s="67">
        <v>0.6</v>
      </c>
      <c r="L67" s="111">
        <v>0.83333333333333337</v>
      </c>
      <c r="M67" s="112">
        <v>0.77777777777777779</v>
      </c>
      <c r="N67" s="113">
        <v>1</v>
      </c>
      <c r="O67" s="71">
        <v>0.8</v>
      </c>
      <c r="P67" s="13">
        <v>0.66666666666666663</v>
      </c>
      <c r="Q67" s="67">
        <v>1</v>
      </c>
      <c r="R67" s="136"/>
      <c r="S67" s="127"/>
      <c r="T67" s="137"/>
      <c r="U67" s="71"/>
      <c r="V67" s="13"/>
      <c r="W67" s="67"/>
      <c r="X67" s="180">
        <v>0.57999999999999996</v>
      </c>
    </row>
    <row r="68" spans="1:24">
      <c r="B68" t="s">
        <v>40</v>
      </c>
      <c r="C68" s="13">
        <v>0.6875</v>
      </c>
      <c r="D68" s="13">
        <v>0.6428571428571429</v>
      </c>
      <c r="E68" s="67">
        <v>1</v>
      </c>
      <c r="F68" s="85">
        <v>0.75</v>
      </c>
      <c r="G68" s="86">
        <v>0.7</v>
      </c>
      <c r="H68" s="87">
        <v>1</v>
      </c>
      <c r="I68" s="71">
        <v>0.41176470588235292</v>
      </c>
      <c r="J68" s="13">
        <v>0.25</v>
      </c>
      <c r="K68" s="67">
        <v>0.8</v>
      </c>
      <c r="L68" s="111">
        <v>0.83333333333333337</v>
      </c>
      <c r="M68" s="112">
        <v>0.77777777777777779</v>
      </c>
      <c r="N68" s="113">
        <v>1</v>
      </c>
      <c r="O68" s="71"/>
      <c r="P68" s="13"/>
      <c r="Q68" s="67"/>
      <c r="R68" s="136"/>
      <c r="S68" s="127"/>
      <c r="T68" s="137"/>
      <c r="U68" s="71"/>
      <c r="V68" s="13"/>
      <c r="W68" s="67"/>
      <c r="X68" s="180">
        <v>0.75</v>
      </c>
    </row>
    <row r="69" spans="1:24">
      <c r="B69" s="7"/>
      <c r="F69" s="82"/>
      <c r="G69" s="83"/>
      <c r="H69" s="84"/>
      <c r="L69" s="108"/>
      <c r="M69" s="109"/>
      <c r="N69" s="110"/>
      <c r="R69" s="133"/>
      <c r="S69" s="134"/>
      <c r="T69" s="135"/>
      <c r="X69" s="177"/>
    </row>
    <row r="70" spans="1:24">
      <c r="A70" s="3" t="s">
        <v>25</v>
      </c>
      <c r="B70" t="s">
        <v>43</v>
      </c>
      <c r="C70" s="9">
        <v>3</v>
      </c>
      <c r="D70" s="6">
        <v>1</v>
      </c>
      <c r="E70" s="66">
        <v>2</v>
      </c>
      <c r="F70" s="88">
        <v>1</v>
      </c>
      <c r="G70" s="89"/>
      <c r="H70" s="90">
        <v>1</v>
      </c>
      <c r="I70" s="70"/>
      <c r="J70" s="6"/>
      <c r="K70" s="66"/>
      <c r="L70" s="114">
        <v>1</v>
      </c>
      <c r="M70" s="47">
        <v>1</v>
      </c>
      <c r="N70" s="115"/>
      <c r="O70" s="70"/>
      <c r="P70" s="6"/>
      <c r="Q70" s="66"/>
      <c r="R70" s="138">
        <v>1</v>
      </c>
      <c r="S70" s="57">
        <v>1</v>
      </c>
      <c r="T70" s="139"/>
      <c r="U70" s="70"/>
      <c r="V70" s="6"/>
      <c r="W70" s="66"/>
      <c r="X70" s="177"/>
    </row>
    <row r="71" spans="1:24">
      <c r="A71" s="3"/>
      <c r="B71" s="2" t="s">
        <v>44</v>
      </c>
      <c r="F71" s="82"/>
      <c r="G71" s="83"/>
      <c r="H71" s="84"/>
      <c r="L71" s="108"/>
      <c r="M71" s="109"/>
      <c r="N71" s="110"/>
      <c r="R71" s="133"/>
      <c r="S71" s="134"/>
      <c r="T71" s="135"/>
      <c r="X71" s="177"/>
    </row>
    <row r="72" spans="1:24">
      <c r="A72" s="3"/>
      <c r="B72" t="s">
        <v>37</v>
      </c>
      <c r="C72" s="13">
        <v>0.66666666666666663</v>
      </c>
      <c r="D72" s="13">
        <v>1</v>
      </c>
      <c r="E72" s="67">
        <v>0.5</v>
      </c>
      <c r="F72" s="85">
        <v>1</v>
      </c>
      <c r="G72" s="86"/>
      <c r="H72" s="87">
        <v>1</v>
      </c>
      <c r="I72" s="71"/>
      <c r="J72" s="13"/>
      <c r="K72" s="67"/>
      <c r="L72" s="111">
        <v>1</v>
      </c>
      <c r="M72" s="112">
        <v>1</v>
      </c>
      <c r="N72" s="113"/>
      <c r="O72" s="71"/>
      <c r="P72" s="13"/>
      <c r="Q72" s="67"/>
      <c r="R72" s="136">
        <v>1</v>
      </c>
      <c r="S72" s="127">
        <v>1</v>
      </c>
      <c r="T72" s="137"/>
      <c r="U72" s="71"/>
      <c r="V72" s="13"/>
      <c r="W72" s="67"/>
      <c r="X72" s="178">
        <v>0.92</v>
      </c>
    </row>
    <row r="73" spans="1:24">
      <c r="A73" s="3"/>
      <c r="B73" s="2" t="s">
        <v>45</v>
      </c>
      <c r="F73" s="82"/>
      <c r="G73" s="83"/>
      <c r="H73" s="84"/>
      <c r="L73" s="108"/>
      <c r="M73" s="109"/>
      <c r="N73" s="110"/>
      <c r="R73" s="133"/>
      <c r="S73" s="134"/>
      <c r="T73" s="135"/>
      <c r="X73" s="179"/>
    </row>
    <row r="74" spans="1:24">
      <c r="A74" s="3"/>
      <c r="B74" t="s">
        <v>38</v>
      </c>
      <c r="C74" s="13">
        <v>0.33333333333333331</v>
      </c>
      <c r="D74" s="13"/>
      <c r="E74" s="67">
        <v>0.5</v>
      </c>
      <c r="F74" s="85">
        <v>1</v>
      </c>
      <c r="G74" s="86"/>
      <c r="H74" s="87">
        <v>1</v>
      </c>
      <c r="I74" s="71"/>
      <c r="J74" s="13"/>
      <c r="K74" s="67"/>
      <c r="L74" s="111">
        <v>1</v>
      </c>
      <c r="M74" s="112">
        <v>1</v>
      </c>
      <c r="N74" s="113"/>
      <c r="O74" s="71"/>
      <c r="P74" s="13"/>
      <c r="Q74" s="67"/>
      <c r="R74" s="136"/>
      <c r="S74" s="127"/>
      <c r="T74" s="137"/>
      <c r="U74" s="71"/>
      <c r="V74" s="13"/>
      <c r="W74" s="67"/>
      <c r="X74" s="180">
        <v>0.4</v>
      </c>
    </row>
    <row r="75" spans="1:24">
      <c r="A75" s="3"/>
      <c r="B75" t="s">
        <v>39</v>
      </c>
      <c r="C75" s="13">
        <v>0.33333333333333331</v>
      </c>
      <c r="D75" s="13"/>
      <c r="E75" s="67">
        <v>0.5</v>
      </c>
      <c r="F75" s="85">
        <v>1</v>
      </c>
      <c r="G75" s="86"/>
      <c r="H75" s="87">
        <v>1</v>
      </c>
      <c r="I75" s="71"/>
      <c r="J75" s="13"/>
      <c r="K75" s="67"/>
      <c r="L75" s="111">
        <v>1</v>
      </c>
      <c r="M75" s="112">
        <v>1</v>
      </c>
      <c r="N75" s="113"/>
      <c r="O75" s="71"/>
      <c r="P75" s="13"/>
      <c r="Q75" s="67"/>
      <c r="R75" s="136"/>
      <c r="S75" s="127"/>
      <c r="T75" s="137"/>
      <c r="U75" s="71"/>
      <c r="V75" s="13"/>
      <c r="W75" s="67"/>
      <c r="X75" s="180">
        <v>0.57999999999999996</v>
      </c>
    </row>
    <row r="76" spans="1:24">
      <c r="B76" t="s">
        <v>40</v>
      </c>
      <c r="C76" s="13">
        <v>0.33333333333333331</v>
      </c>
      <c r="D76" s="13"/>
      <c r="E76" s="67">
        <v>0.5</v>
      </c>
      <c r="F76" s="85">
        <v>1</v>
      </c>
      <c r="G76" s="86"/>
      <c r="H76" s="87">
        <v>1</v>
      </c>
      <c r="I76" s="71"/>
      <c r="J76" s="13"/>
      <c r="K76" s="67"/>
      <c r="L76" s="111">
        <v>1</v>
      </c>
      <c r="M76" s="112">
        <v>1</v>
      </c>
      <c r="N76" s="113"/>
      <c r="O76" s="71"/>
      <c r="P76" s="13"/>
      <c r="Q76" s="67"/>
      <c r="R76" s="136"/>
      <c r="S76" s="127"/>
      <c r="T76" s="137"/>
      <c r="U76" s="71"/>
      <c r="V76" s="13"/>
      <c r="W76" s="67"/>
      <c r="X76" s="180">
        <v>0.75</v>
      </c>
    </row>
    <row r="77" spans="1:24">
      <c r="B77" s="7"/>
      <c r="F77" s="82"/>
      <c r="G77" s="83"/>
      <c r="H77" s="84"/>
      <c r="L77" s="108"/>
      <c r="M77" s="109"/>
      <c r="N77" s="110"/>
      <c r="R77" s="133"/>
      <c r="S77" s="134"/>
      <c r="T77" s="135"/>
      <c r="X77" s="177"/>
    </row>
    <row r="78" spans="1:24">
      <c r="A78" s="3" t="s">
        <v>26</v>
      </c>
      <c r="B78" t="s">
        <v>43</v>
      </c>
      <c r="C78" s="9">
        <v>10</v>
      </c>
      <c r="D78" s="6">
        <v>6</v>
      </c>
      <c r="E78" s="66">
        <v>4</v>
      </c>
      <c r="F78" s="88">
        <v>10</v>
      </c>
      <c r="G78" s="89">
        <v>10</v>
      </c>
      <c r="H78" s="90"/>
      <c r="I78" s="70">
        <v>13</v>
      </c>
      <c r="J78" s="6">
        <v>13</v>
      </c>
      <c r="K78" s="66"/>
      <c r="L78" s="114">
        <v>6</v>
      </c>
      <c r="M78" s="47">
        <v>6</v>
      </c>
      <c r="N78" s="115"/>
      <c r="O78" s="70">
        <v>10</v>
      </c>
      <c r="P78" s="6">
        <v>10</v>
      </c>
      <c r="Q78" s="66"/>
      <c r="R78" s="138">
        <v>21</v>
      </c>
      <c r="S78" s="57">
        <v>20</v>
      </c>
      <c r="T78" s="139">
        <v>1</v>
      </c>
      <c r="U78" s="70">
        <v>2</v>
      </c>
      <c r="V78" s="6">
        <v>2</v>
      </c>
      <c r="W78" s="66"/>
      <c r="X78" s="177"/>
    </row>
    <row r="79" spans="1:24">
      <c r="A79" s="3"/>
      <c r="B79" s="2" t="s">
        <v>44</v>
      </c>
      <c r="F79" s="82"/>
      <c r="G79" s="83"/>
      <c r="H79" s="84"/>
      <c r="L79" s="108"/>
      <c r="M79" s="109"/>
      <c r="N79" s="110"/>
      <c r="R79" s="133"/>
      <c r="S79" s="134"/>
      <c r="T79" s="135"/>
      <c r="X79" s="177"/>
    </row>
    <row r="80" spans="1:24">
      <c r="A80" s="3"/>
      <c r="B80" t="s">
        <v>37</v>
      </c>
      <c r="C80" s="13">
        <v>0.8</v>
      </c>
      <c r="D80" s="13">
        <v>1</v>
      </c>
      <c r="E80" s="67">
        <v>0.5</v>
      </c>
      <c r="F80" s="85">
        <v>0.8</v>
      </c>
      <c r="G80" s="86">
        <v>0.8</v>
      </c>
      <c r="H80" s="87"/>
      <c r="I80" s="71">
        <v>0.92307692307692313</v>
      </c>
      <c r="J80" s="13">
        <v>0.92307692307692313</v>
      </c>
      <c r="K80" s="67"/>
      <c r="L80" s="111">
        <v>0.83333333333333337</v>
      </c>
      <c r="M80" s="112">
        <v>0.83333333333333337</v>
      </c>
      <c r="N80" s="113"/>
      <c r="O80" s="71">
        <v>0.9</v>
      </c>
      <c r="P80" s="13">
        <v>0.9</v>
      </c>
      <c r="Q80" s="67"/>
      <c r="R80" s="136">
        <v>1</v>
      </c>
      <c r="S80" s="127">
        <v>1</v>
      </c>
      <c r="T80" s="137">
        <v>1</v>
      </c>
      <c r="U80" s="71">
        <v>1</v>
      </c>
      <c r="V80" s="13">
        <v>1</v>
      </c>
      <c r="W80" s="68"/>
      <c r="X80" s="178">
        <v>0.92</v>
      </c>
    </row>
    <row r="81" spans="1:24">
      <c r="A81" s="3"/>
      <c r="B81" s="2" t="s">
        <v>45</v>
      </c>
      <c r="F81" s="82"/>
      <c r="G81" s="83"/>
      <c r="H81" s="84"/>
      <c r="L81" s="108"/>
      <c r="M81" s="109"/>
      <c r="N81" s="110"/>
      <c r="R81" s="133"/>
      <c r="S81" s="134"/>
      <c r="T81" s="135"/>
      <c r="X81" s="179"/>
    </row>
    <row r="82" spans="1:24">
      <c r="A82" s="3"/>
      <c r="B82" t="s">
        <v>38</v>
      </c>
      <c r="C82" s="13"/>
      <c r="D82" s="13"/>
      <c r="E82" s="67"/>
      <c r="F82" s="85">
        <v>0.1</v>
      </c>
      <c r="G82" s="86">
        <v>0.1</v>
      </c>
      <c r="H82" s="87"/>
      <c r="I82" s="71">
        <v>0.15384615384615385</v>
      </c>
      <c r="J82" s="13">
        <v>0.15384615384615385</v>
      </c>
      <c r="K82" s="67"/>
      <c r="L82" s="111">
        <v>0.5</v>
      </c>
      <c r="M82" s="112">
        <v>0.5</v>
      </c>
      <c r="N82" s="113"/>
      <c r="O82" s="71">
        <v>0.3</v>
      </c>
      <c r="P82" s="13">
        <v>0.3</v>
      </c>
      <c r="Q82" s="67"/>
      <c r="R82" s="136">
        <v>0.42857142857142855</v>
      </c>
      <c r="S82" s="127">
        <v>0.45</v>
      </c>
      <c r="T82" s="137"/>
      <c r="U82" s="71"/>
      <c r="V82" s="13"/>
      <c r="W82" s="68"/>
      <c r="X82" s="180">
        <v>0.4</v>
      </c>
    </row>
    <row r="83" spans="1:24">
      <c r="A83" s="3"/>
      <c r="B83" t="s">
        <v>39</v>
      </c>
      <c r="C83" s="13">
        <v>0.3</v>
      </c>
      <c r="D83" s="13">
        <v>0.33333333333333331</v>
      </c>
      <c r="E83" s="67">
        <v>0.25</v>
      </c>
      <c r="F83" s="85">
        <v>0.4</v>
      </c>
      <c r="G83" s="86">
        <v>0.4</v>
      </c>
      <c r="H83" s="87"/>
      <c r="I83" s="71">
        <v>0.53846153846153844</v>
      </c>
      <c r="J83" s="13">
        <v>0.53846153846153844</v>
      </c>
      <c r="K83" s="67"/>
      <c r="L83" s="111">
        <v>0.83333333333333337</v>
      </c>
      <c r="M83" s="112">
        <v>0.83333333333333337</v>
      </c>
      <c r="N83" s="113"/>
      <c r="O83" s="71">
        <v>0.5</v>
      </c>
      <c r="P83" s="13">
        <v>0.5</v>
      </c>
      <c r="Q83" s="67"/>
      <c r="R83" s="136"/>
      <c r="S83" s="127"/>
      <c r="T83" s="137"/>
      <c r="U83" s="71"/>
      <c r="V83" s="13"/>
      <c r="W83" s="68"/>
      <c r="X83" s="180">
        <v>0.57999999999999996</v>
      </c>
    </row>
    <row r="84" spans="1:24">
      <c r="A84" s="3"/>
      <c r="B84" t="s">
        <v>40</v>
      </c>
      <c r="C84" s="13">
        <v>0.4</v>
      </c>
      <c r="D84" s="13">
        <v>0.5</v>
      </c>
      <c r="E84" s="67">
        <v>0.25</v>
      </c>
      <c r="F84" s="85">
        <v>0.5</v>
      </c>
      <c r="G84" s="86">
        <v>0.5</v>
      </c>
      <c r="H84" s="87"/>
      <c r="I84" s="71">
        <v>0.69230769230769229</v>
      </c>
      <c r="J84" s="13">
        <v>0.69230769230769229</v>
      </c>
      <c r="K84" s="67"/>
      <c r="L84" s="111">
        <v>0.83333333333333337</v>
      </c>
      <c r="M84" s="112">
        <v>0.83333333333333337</v>
      </c>
      <c r="N84" s="113"/>
      <c r="O84" s="71"/>
      <c r="P84" s="13"/>
      <c r="Q84" s="67"/>
      <c r="R84" s="136"/>
      <c r="S84" s="127"/>
      <c r="T84" s="137"/>
      <c r="U84" s="71"/>
      <c r="V84" s="13"/>
      <c r="W84" s="68"/>
      <c r="X84" s="180">
        <v>0.75</v>
      </c>
    </row>
    <row r="85" spans="1:24">
      <c r="F85" s="82"/>
      <c r="G85" s="83"/>
      <c r="H85" s="84"/>
      <c r="L85" s="108"/>
      <c r="M85" s="109"/>
      <c r="N85" s="110"/>
      <c r="R85" s="133"/>
      <c r="S85" s="134"/>
      <c r="T85" s="135"/>
      <c r="X85" s="177"/>
    </row>
    <row r="86" spans="1:24">
      <c r="A86" s="3" t="s">
        <v>27</v>
      </c>
      <c r="B86" t="s">
        <v>43</v>
      </c>
      <c r="C86" s="9">
        <v>13</v>
      </c>
      <c r="D86" s="6">
        <v>9</v>
      </c>
      <c r="E86" s="66">
        <v>4</v>
      </c>
      <c r="F86" s="88">
        <v>5</v>
      </c>
      <c r="G86" s="89">
        <v>5</v>
      </c>
      <c r="H86" s="90"/>
      <c r="I86" s="70">
        <v>12</v>
      </c>
      <c r="J86" s="6">
        <v>6</v>
      </c>
      <c r="K86" s="66">
        <v>6</v>
      </c>
      <c r="L86" s="114">
        <v>6</v>
      </c>
      <c r="M86" s="47">
        <v>3</v>
      </c>
      <c r="N86" s="115">
        <v>3</v>
      </c>
      <c r="O86" s="70">
        <v>6</v>
      </c>
      <c r="P86" s="6"/>
      <c r="Q86" s="66">
        <v>6</v>
      </c>
      <c r="R86" s="138">
        <v>11</v>
      </c>
      <c r="S86" s="57">
        <v>8</v>
      </c>
      <c r="T86" s="139">
        <v>3</v>
      </c>
      <c r="U86" s="70">
        <v>6</v>
      </c>
      <c r="V86" s="6">
        <v>4</v>
      </c>
      <c r="W86" s="66">
        <v>2</v>
      </c>
      <c r="X86" s="177"/>
    </row>
    <row r="87" spans="1:24">
      <c r="A87" s="3"/>
      <c r="B87" s="2" t="s">
        <v>44</v>
      </c>
      <c r="F87" s="82"/>
      <c r="G87" s="83"/>
      <c r="H87" s="84"/>
      <c r="L87" s="108"/>
      <c r="M87" s="109"/>
      <c r="N87" s="110"/>
      <c r="R87" s="133"/>
      <c r="S87" s="134"/>
      <c r="T87" s="135"/>
      <c r="X87" s="177"/>
    </row>
    <row r="88" spans="1:24">
      <c r="A88" s="3"/>
      <c r="B88" t="s">
        <v>37</v>
      </c>
      <c r="C88" s="13">
        <v>0.61538461538461542</v>
      </c>
      <c r="D88" s="13">
        <v>0.55555555555555558</v>
      </c>
      <c r="E88" s="67">
        <v>0.75</v>
      </c>
      <c r="F88" s="85">
        <v>1</v>
      </c>
      <c r="G88" s="86">
        <v>1</v>
      </c>
      <c r="H88" s="87"/>
      <c r="I88" s="71">
        <v>0.91666666666666663</v>
      </c>
      <c r="J88" s="13">
        <v>1</v>
      </c>
      <c r="K88" s="67">
        <v>0.83333333333333337</v>
      </c>
      <c r="L88" s="111">
        <v>0.66666666666666663</v>
      </c>
      <c r="M88" s="112">
        <v>0.66666666666666663</v>
      </c>
      <c r="N88" s="113">
        <v>0.66666666666666663</v>
      </c>
      <c r="O88" s="71">
        <v>0.83333333333333337</v>
      </c>
      <c r="P88" s="13"/>
      <c r="Q88" s="67">
        <v>0.83333333333333337</v>
      </c>
      <c r="R88" s="136">
        <v>0.81818181818181823</v>
      </c>
      <c r="S88" s="127">
        <v>0.875</v>
      </c>
      <c r="T88" s="137">
        <v>0.66666666666666663</v>
      </c>
      <c r="U88" s="71">
        <v>0.83333333333333337</v>
      </c>
      <c r="V88" s="13">
        <v>1</v>
      </c>
      <c r="W88" s="67">
        <v>0.5</v>
      </c>
      <c r="X88" s="178">
        <v>0.92</v>
      </c>
    </row>
    <row r="89" spans="1:24">
      <c r="A89" s="3"/>
      <c r="B89" s="2" t="s">
        <v>45</v>
      </c>
      <c r="F89" s="82"/>
      <c r="G89" s="83"/>
      <c r="H89" s="84"/>
      <c r="L89" s="108"/>
      <c r="M89" s="109"/>
      <c r="N89" s="110"/>
      <c r="R89" s="133"/>
      <c r="S89" s="134"/>
      <c r="T89" s="135"/>
      <c r="X89" s="179"/>
    </row>
    <row r="90" spans="1:24">
      <c r="A90" s="3"/>
      <c r="B90" t="s">
        <v>38</v>
      </c>
      <c r="C90" s="13">
        <v>0.15384615384615385</v>
      </c>
      <c r="D90" s="13">
        <v>0.1111111111111111</v>
      </c>
      <c r="E90" s="67">
        <v>0.25</v>
      </c>
      <c r="F90" s="85">
        <v>0.2</v>
      </c>
      <c r="G90" s="86">
        <v>0.2</v>
      </c>
      <c r="H90" s="87"/>
      <c r="I90" s="71"/>
      <c r="J90" s="13"/>
      <c r="K90" s="67"/>
      <c r="L90" s="111">
        <v>0.16666666666666666</v>
      </c>
      <c r="M90" s="112"/>
      <c r="N90" s="113">
        <v>0.33333333333333331</v>
      </c>
      <c r="O90" s="71">
        <v>0.33333333333333331</v>
      </c>
      <c r="P90" s="13"/>
      <c r="Q90" s="67">
        <v>0.33333333333333331</v>
      </c>
      <c r="R90" s="136"/>
      <c r="S90" s="127"/>
      <c r="T90" s="137"/>
      <c r="U90" s="71"/>
      <c r="V90" s="13"/>
      <c r="W90" s="67"/>
      <c r="X90" s="180">
        <v>0.4</v>
      </c>
    </row>
    <row r="91" spans="1:24">
      <c r="A91" s="3"/>
      <c r="B91" t="s">
        <v>39</v>
      </c>
      <c r="C91" s="13">
        <v>0.30769230769230771</v>
      </c>
      <c r="D91" s="13">
        <v>0.22222222222222221</v>
      </c>
      <c r="E91" s="67">
        <v>0.5</v>
      </c>
      <c r="F91" s="85">
        <v>0.2</v>
      </c>
      <c r="G91" s="86">
        <v>0.2</v>
      </c>
      <c r="H91" s="87"/>
      <c r="I91" s="71">
        <v>0.5</v>
      </c>
      <c r="J91" s="13">
        <v>0.66666666666666663</v>
      </c>
      <c r="K91" s="67">
        <v>0.33333333333333331</v>
      </c>
      <c r="L91" s="111">
        <v>0.16666666666666666</v>
      </c>
      <c r="M91" s="112"/>
      <c r="N91" s="113">
        <v>0.33333333333333331</v>
      </c>
      <c r="O91" s="71">
        <v>0.83333333333333337</v>
      </c>
      <c r="P91" s="13"/>
      <c r="Q91" s="67">
        <v>0.83333333333333337</v>
      </c>
      <c r="R91" s="136"/>
      <c r="S91" s="127"/>
      <c r="T91" s="137"/>
      <c r="U91" s="71"/>
      <c r="V91" s="13"/>
      <c r="W91" s="67"/>
      <c r="X91" s="180">
        <v>0.57999999999999996</v>
      </c>
    </row>
    <row r="92" spans="1:24">
      <c r="A92" s="3"/>
      <c r="B92" t="s">
        <v>40</v>
      </c>
      <c r="C92" s="13">
        <v>0.30769230769230771</v>
      </c>
      <c r="D92" s="13">
        <v>0.22222222222222221</v>
      </c>
      <c r="E92" s="67">
        <v>0.5</v>
      </c>
      <c r="F92" s="85">
        <v>0.2</v>
      </c>
      <c r="G92" s="86">
        <v>0.2</v>
      </c>
      <c r="H92" s="87"/>
      <c r="I92" s="71">
        <v>0.66666666666666663</v>
      </c>
      <c r="J92" s="13">
        <v>0.83333333333333337</v>
      </c>
      <c r="K92" s="67">
        <v>0.5</v>
      </c>
      <c r="L92" s="111">
        <v>0.33333333333333331</v>
      </c>
      <c r="M92" s="112"/>
      <c r="N92" s="113">
        <v>0.66666666666666663</v>
      </c>
      <c r="O92" s="71"/>
      <c r="P92" s="13"/>
      <c r="Q92" s="67"/>
      <c r="R92" s="136"/>
      <c r="S92" s="127"/>
      <c r="T92" s="137"/>
      <c r="U92" s="71"/>
      <c r="V92" s="13"/>
      <c r="W92" s="67"/>
      <c r="X92" s="180">
        <v>0.75</v>
      </c>
    </row>
    <row r="93" spans="1:24">
      <c r="F93" s="82"/>
      <c r="G93" s="83"/>
      <c r="H93" s="84"/>
      <c r="L93" s="108"/>
      <c r="M93" s="109"/>
      <c r="N93" s="110"/>
      <c r="R93" s="133"/>
      <c r="S93" s="134"/>
      <c r="T93" s="135"/>
      <c r="X93" s="177"/>
    </row>
    <row r="94" spans="1:24">
      <c r="F94" s="82"/>
      <c r="G94" s="83"/>
      <c r="H94" s="84"/>
      <c r="L94" s="108"/>
      <c r="M94" s="109"/>
      <c r="N94" s="110"/>
      <c r="R94" s="133"/>
      <c r="S94" s="134"/>
      <c r="T94" s="135"/>
      <c r="X94" s="177"/>
    </row>
    <row r="95" spans="1:24">
      <c r="A95" s="3" t="s">
        <v>28</v>
      </c>
      <c r="B95" t="s">
        <v>43</v>
      </c>
      <c r="C95" s="9">
        <v>6</v>
      </c>
      <c r="D95" s="6">
        <v>2</v>
      </c>
      <c r="E95" s="66">
        <v>4</v>
      </c>
      <c r="F95" s="88">
        <v>6</v>
      </c>
      <c r="G95" s="89">
        <v>5</v>
      </c>
      <c r="H95" s="90">
        <v>1</v>
      </c>
      <c r="I95" s="70">
        <v>3</v>
      </c>
      <c r="J95" s="6">
        <v>1</v>
      </c>
      <c r="K95" s="66">
        <v>2</v>
      </c>
      <c r="L95" s="114">
        <v>6</v>
      </c>
      <c r="M95" s="47">
        <v>4</v>
      </c>
      <c r="N95" s="115">
        <v>2</v>
      </c>
      <c r="O95" s="70">
        <v>6</v>
      </c>
      <c r="P95" s="6">
        <v>5</v>
      </c>
      <c r="Q95" s="66">
        <v>1</v>
      </c>
      <c r="R95" s="138">
        <v>6</v>
      </c>
      <c r="S95" s="57">
        <v>3</v>
      </c>
      <c r="T95" s="139">
        <v>3</v>
      </c>
      <c r="U95" s="70">
        <v>6</v>
      </c>
      <c r="V95" s="6">
        <v>4</v>
      </c>
      <c r="W95" s="66">
        <v>2</v>
      </c>
      <c r="X95" s="177"/>
    </row>
    <row r="96" spans="1:24">
      <c r="A96" s="3"/>
      <c r="B96" s="2" t="s">
        <v>44</v>
      </c>
      <c r="F96" s="82"/>
      <c r="G96" s="83"/>
      <c r="H96" s="84"/>
      <c r="L96" s="108"/>
      <c r="M96" s="109"/>
      <c r="N96" s="110"/>
      <c r="R96" s="133"/>
      <c r="S96" s="134"/>
      <c r="T96" s="135"/>
      <c r="X96" s="177"/>
    </row>
    <row r="97" spans="1:24">
      <c r="A97" s="3"/>
      <c r="B97" t="s">
        <v>37</v>
      </c>
      <c r="C97" s="13">
        <v>0.83333333333333337</v>
      </c>
      <c r="D97" s="13">
        <v>1</v>
      </c>
      <c r="E97" s="67">
        <v>0.75</v>
      </c>
      <c r="F97" s="85">
        <v>0.83333333333333337</v>
      </c>
      <c r="G97" s="86">
        <v>1</v>
      </c>
      <c r="H97" s="87"/>
      <c r="I97" s="71">
        <v>1</v>
      </c>
      <c r="J97" s="13">
        <v>1</v>
      </c>
      <c r="K97" s="67">
        <v>1</v>
      </c>
      <c r="L97" s="111">
        <v>1</v>
      </c>
      <c r="M97" s="112">
        <v>1</v>
      </c>
      <c r="N97" s="113">
        <v>1</v>
      </c>
      <c r="O97" s="71">
        <v>0.83333333333333337</v>
      </c>
      <c r="P97" s="13">
        <v>0.8</v>
      </c>
      <c r="Q97" s="67">
        <v>1</v>
      </c>
      <c r="R97" s="136">
        <v>0.66666666666666663</v>
      </c>
      <c r="S97" s="127">
        <v>0.66666666666666663</v>
      </c>
      <c r="T97" s="137">
        <v>0.66666666666666663</v>
      </c>
      <c r="U97" s="71">
        <v>1</v>
      </c>
      <c r="V97" s="13">
        <v>1</v>
      </c>
      <c r="W97" s="34">
        <v>1</v>
      </c>
      <c r="X97" s="178">
        <v>0.92</v>
      </c>
    </row>
    <row r="98" spans="1:24">
      <c r="A98" s="3"/>
      <c r="B98" s="2" t="s">
        <v>45</v>
      </c>
      <c r="F98" s="82"/>
      <c r="G98" s="83"/>
      <c r="H98" s="84"/>
      <c r="L98" s="108"/>
      <c r="M98" s="109"/>
      <c r="N98" s="110"/>
      <c r="R98" s="133"/>
      <c r="S98" s="134"/>
      <c r="T98" s="135"/>
      <c r="X98" s="179"/>
    </row>
    <row r="99" spans="1:24">
      <c r="A99" s="3"/>
      <c r="B99" t="s">
        <v>38</v>
      </c>
      <c r="C99" s="13"/>
      <c r="D99" s="13"/>
      <c r="E99" s="67"/>
      <c r="F99" s="85">
        <v>0.33333333333333331</v>
      </c>
      <c r="G99" s="86">
        <v>0.4</v>
      </c>
      <c r="H99" s="87"/>
      <c r="I99" s="71">
        <v>0.33333333333333331</v>
      </c>
      <c r="J99" s="13"/>
      <c r="K99" s="67">
        <v>0.5</v>
      </c>
      <c r="L99" s="111">
        <v>0.16666666666666666</v>
      </c>
      <c r="M99" s="112">
        <v>0.25</v>
      </c>
      <c r="N99" s="113"/>
      <c r="O99" s="71">
        <v>0.5</v>
      </c>
      <c r="P99" s="13">
        <v>0.6</v>
      </c>
      <c r="Q99" s="67"/>
      <c r="R99" s="136">
        <v>0.16666666666666666</v>
      </c>
      <c r="S99" s="127">
        <v>0.33333333333333331</v>
      </c>
      <c r="T99" s="137"/>
      <c r="U99" s="71"/>
      <c r="V99" s="13"/>
      <c r="W99" s="68"/>
      <c r="X99" s="180">
        <v>0.4</v>
      </c>
    </row>
    <row r="100" spans="1:24">
      <c r="A100" s="3"/>
      <c r="B100" t="s">
        <v>39</v>
      </c>
      <c r="C100" s="13">
        <v>0.33333333333333331</v>
      </c>
      <c r="D100" s="13">
        <v>0.5</v>
      </c>
      <c r="E100" s="67">
        <v>0.25</v>
      </c>
      <c r="F100" s="85">
        <v>0.5</v>
      </c>
      <c r="G100" s="86">
        <v>0.6</v>
      </c>
      <c r="H100" s="87"/>
      <c r="I100" s="71">
        <v>1</v>
      </c>
      <c r="J100" s="13">
        <v>1</v>
      </c>
      <c r="K100" s="67">
        <v>1</v>
      </c>
      <c r="L100" s="111">
        <v>0.83333333333333337</v>
      </c>
      <c r="M100" s="112">
        <v>0.75</v>
      </c>
      <c r="N100" s="113">
        <v>1</v>
      </c>
      <c r="O100" s="71">
        <v>0.83333333333333337</v>
      </c>
      <c r="P100" s="13">
        <v>0.8</v>
      </c>
      <c r="Q100" s="67">
        <v>1</v>
      </c>
      <c r="R100" s="136"/>
      <c r="S100" s="127"/>
      <c r="T100" s="137"/>
      <c r="U100" s="71"/>
      <c r="V100" s="13"/>
      <c r="W100" s="68"/>
      <c r="X100" s="180">
        <v>0.57999999999999996</v>
      </c>
    </row>
    <row r="101" spans="1:24">
      <c r="A101" s="3"/>
      <c r="B101" t="s">
        <v>40</v>
      </c>
      <c r="C101" s="13">
        <v>0.5</v>
      </c>
      <c r="D101" s="13">
        <v>1</v>
      </c>
      <c r="E101" s="67">
        <v>0.25</v>
      </c>
      <c r="F101" s="85">
        <v>0.5</v>
      </c>
      <c r="G101" s="86">
        <v>0.6</v>
      </c>
      <c r="H101" s="87"/>
      <c r="I101" s="71">
        <v>1</v>
      </c>
      <c r="J101" s="13">
        <v>1</v>
      </c>
      <c r="K101" s="67">
        <v>1</v>
      </c>
      <c r="L101" s="111">
        <v>0.83333333333333337</v>
      </c>
      <c r="M101" s="112">
        <v>0.75</v>
      </c>
      <c r="N101" s="113">
        <v>1</v>
      </c>
      <c r="O101" s="71"/>
      <c r="P101" s="13"/>
      <c r="Q101" s="67"/>
      <c r="R101" s="136"/>
      <c r="S101" s="127"/>
      <c r="T101" s="137"/>
      <c r="U101" s="71"/>
      <c r="V101" s="13"/>
      <c r="W101" s="68"/>
      <c r="X101" s="180">
        <v>0.75</v>
      </c>
    </row>
    <row r="102" spans="1:24">
      <c r="F102" s="82"/>
      <c r="G102" s="83"/>
      <c r="H102" s="84"/>
      <c r="L102" s="108"/>
      <c r="M102" s="109"/>
      <c r="N102" s="110"/>
      <c r="R102" s="133"/>
      <c r="S102" s="134"/>
      <c r="T102" s="135"/>
      <c r="X102" s="177"/>
    </row>
    <row r="103" spans="1:24">
      <c r="A103" s="3" t="s">
        <v>29</v>
      </c>
      <c r="B103" t="s">
        <v>43</v>
      </c>
      <c r="C103" s="9">
        <v>11</v>
      </c>
      <c r="D103" s="6">
        <v>4</v>
      </c>
      <c r="E103" s="66">
        <v>7</v>
      </c>
      <c r="F103" s="88">
        <v>7</v>
      </c>
      <c r="G103" s="89">
        <v>4</v>
      </c>
      <c r="H103" s="90">
        <v>3</v>
      </c>
      <c r="I103" s="70">
        <v>8</v>
      </c>
      <c r="J103" s="6">
        <v>2</v>
      </c>
      <c r="K103" s="66">
        <v>6</v>
      </c>
      <c r="L103" s="114">
        <v>8</v>
      </c>
      <c r="M103" s="47">
        <v>6</v>
      </c>
      <c r="N103" s="115">
        <v>2</v>
      </c>
      <c r="O103" s="70">
        <v>8</v>
      </c>
      <c r="P103" s="6">
        <v>3</v>
      </c>
      <c r="Q103" s="66">
        <v>5</v>
      </c>
      <c r="R103" s="138">
        <v>2</v>
      </c>
      <c r="S103" s="57"/>
      <c r="T103" s="139">
        <v>2</v>
      </c>
      <c r="U103" s="70">
        <v>9</v>
      </c>
      <c r="V103" s="6">
        <v>5</v>
      </c>
      <c r="W103" s="66">
        <v>4</v>
      </c>
      <c r="X103" s="177"/>
    </row>
    <row r="104" spans="1:24">
      <c r="A104" s="3"/>
      <c r="B104" s="2" t="s">
        <v>44</v>
      </c>
      <c r="F104" s="82"/>
      <c r="G104" s="83"/>
      <c r="H104" s="84"/>
      <c r="L104" s="108"/>
      <c r="M104" s="109"/>
      <c r="N104" s="110"/>
      <c r="R104" s="133"/>
      <c r="S104" s="134"/>
      <c r="T104" s="135"/>
      <c r="X104" s="177"/>
    </row>
    <row r="105" spans="1:24">
      <c r="A105" s="3"/>
      <c r="B105" t="s">
        <v>37</v>
      </c>
      <c r="C105" s="13">
        <v>0.63636363636363635</v>
      </c>
      <c r="D105" s="13">
        <v>0.75</v>
      </c>
      <c r="E105" s="67">
        <v>0.5714285714285714</v>
      </c>
      <c r="F105" s="85">
        <v>0.8571428571428571</v>
      </c>
      <c r="G105" s="86">
        <v>0.75</v>
      </c>
      <c r="H105" s="87">
        <v>1</v>
      </c>
      <c r="I105" s="71">
        <v>0.75</v>
      </c>
      <c r="J105" s="13">
        <v>0.5</v>
      </c>
      <c r="K105" s="67">
        <v>0.83333333333333337</v>
      </c>
      <c r="L105" s="111">
        <v>0.875</v>
      </c>
      <c r="M105" s="112">
        <v>0.83333333333333337</v>
      </c>
      <c r="N105" s="113">
        <v>1</v>
      </c>
      <c r="O105" s="71">
        <v>0.875</v>
      </c>
      <c r="P105" s="13">
        <v>1</v>
      </c>
      <c r="Q105" s="67">
        <v>0.8</v>
      </c>
      <c r="R105" s="136">
        <v>1</v>
      </c>
      <c r="S105" s="127"/>
      <c r="T105" s="137">
        <v>1</v>
      </c>
      <c r="U105" s="71">
        <v>0.66666666666666663</v>
      </c>
      <c r="V105" s="13">
        <v>0.4</v>
      </c>
      <c r="W105" s="67">
        <v>1</v>
      </c>
      <c r="X105" s="178">
        <v>0.92</v>
      </c>
    </row>
    <row r="106" spans="1:24">
      <c r="A106" s="3"/>
      <c r="B106" s="2" t="s">
        <v>45</v>
      </c>
      <c r="F106" s="82"/>
      <c r="G106" s="83"/>
      <c r="H106" s="84"/>
      <c r="L106" s="108"/>
      <c r="M106" s="109"/>
      <c r="N106" s="110"/>
      <c r="R106" s="133"/>
      <c r="S106" s="134"/>
      <c r="T106" s="135"/>
      <c r="X106" s="179"/>
    </row>
    <row r="107" spans="1:24">
      <c r="A107" s="3"/>
      <c r="B107" t="s">
        <v>38</v>
      </c>
      <c r="C107" s="13">
        <v>0.27272727272727271</v>
      </c>
      <c r="D107" s="13">
        <v>0.25</v>
      </c>
      <c r="E107" s="67">
        <v>0.2857142857142857</v>
      </c>
      <c r="F107" s="85">
        <v>0.42857142857142855</v>
      </c>
      <c r="G107" s="86">
        <v>0.5</v>
      </c>
      <c r="H107" s="87">
        <v>0.33333333333333331</v>
      </c>
      <c r="I107" s="71"/>
      <c r="J107" s="13"/>
      <c r="K107" s="67"/>
      <c r="L107" s="111">
        <v>0.625</v>
      </c>
      <c r="M107" s="112">
        <v>0.66666666666666663</v>
      </c>
      <c r="N107" s="113">
        <v>0.5</v>
      </c>
      <c r="O107" s="71">
        <v>0.625</v>
      </c>
      <c r="P107" s="13">
        <v>0.66666666666666663</v>
      </c>
      <c r="Q107" s="67">
        <v>0.6</v>
      </c>
      <c r="R107" s="136">
        <v>1</v>
      </c>
      <c r="S107" s="127"/>
      <c r="T107" s="137">
        <v>1</v>
      </c>
      <c r="U107" s="71"/>
      <c r="V107" s="13"/>
      <c r="W107" s="67"/>
      <c r="X107" s="180">
        <v>0.4</v>
      </c>
    </row>
    <row r="108" spans="1:24">
      <c r="A108" s="3"/>
      <c r="B108" t="s">
        <v>39</v>
      </c>
      <c r="C108" s="13">
        <v>0.36363636363636365</v>
      </c>
      <c r="D108" s="13">
        <v>0.25</v>
      </c>
      <c r="E108" s="67">
        <v>0.42857142857142855</v>
      </c>
      <c r="F108" s="85">
        <v>0.42857142857142855</v>
      </c>
      <c r="G108" s="86">
        <v>0.5</v>
      </c>
      <c r="H108" s="87">
        <v>0.33333333333333331</v>
      </c>
      <c r="I108" s="71">
        <v>0.375</v>
      </c>
      <c r="J108" s="13"/>
      <c r="K108" s="67">
        <v>0.5</v>
      </c>
      <c r="L108" s="111">
        <v>0.625</v>
      </c>
      <c r="M108" s="112">
        <v>0.66666666666666663</v>
      </c>
      <c r="N108" s="113">
        <v>0.5</v>
      </c>
      <c r="O108" s="71">
        <v>0.75</v>
      </c>
      <c r="P108" s="13">
        <v>0.66666666666666663</v>
      </c>
      <c r="Q108" s="67">
        <v>0.8</v>
      </c>
      <c r="R108" s="136"/>
      <c r="S108" s="127"/>
      <c r="T108" s="137"/>
      <c r="U108" s="71"/>
      <c r="V108" s="13"/>
      <c r="W108" s="67"/>
      <c r="X108" s="180">
        <v>0.57999999999999996</v>
      </c>
    </row>
    <row r="109" spans="1:24">
      <c r="A109" s="3"/>
      <c r="B109" t="s">
        <v>40</v>
      </c>
      <c r="C109" s="13">
        <v>0.36363636363636365</v>
      </c>
      <c r="D109" s="13">
        <v>0.25</v>
      </c>
      <c r="E109" s="67">
        <v>0.42857142857142855</v>
      </c>
      <c r="F109" s="85">
        <v>0.7142857142857143</v>
      </c>
      <c r="G109" s="86">
        <v>0.75</v>
      </c>
      <c r="H109" s="87">
        <v>0.66666666666666663</v>
      </c>
      <c r="I109" s="71">
        <v>0.625</v>
      </c>
      <c r="J109" s="13">
        <v>0.5</v>
      </c>
      <c r="K109" s="67">
        <v>0.66666666666666663</v>
      </c>
      <c r="L109" s="111">
        <v>0.625</v>
      </c>
      <c r="M109" s="112">
        <v>0.66666666666666663</v>
      </c>
      <c r="N109" s="113">
        <v>0.5</v>
      </c>
      <c r="O109" s="71"/>
      <c r="P109" s="13"/>
      <c r="Q109" s="67"/>
      <c r="R109" s="136"/>
      <c r="S109" s="127"/>
      <c r="T109" s="137"/>
      <c r="U109" s="71"/>
      <c r="V109" s="13"/>
      <c r="W109" s="67"/>
      <c r="X109" s="180">
        <v>0.75</v>
      </c>
    </row>
    <row r="110" spans="1:24">
      <c r="F110" s="82"/>
      <c r="G110" s="83"/>
      <c r="H110" s="84"/>
      <c r="L110" s="108"/>
      <c r="M110" s="109"/>
      <c r="N110" s="110"/>
      <c r="R110" s="133"/>
      <c r="S110" s="134"/>
      <c r="T110" s="135"/>
      <c r="X110" s="177"/>
    </row>
    <row r="111" spans="1:24">
      <c r="A111" s="3" t="s">
        <v>30</v>
      </c>
      <c r="B111" t="s">
        <v>43</v>
      </c>
      <c r="C111" s="9">
        <v>14</v>
      </c>
      <c r="D111" s="6">
        <v>10</v>
      </c>
      <c r="E111" s="66">
        <v>4</v>
      </c>
      <c r="F111" s="88">
        <v>4</v>
      </c>
      <c r="G111" s="89">
        <v>4</v>
      </c>
      <c r="H111" s="90"/>
      <c r="I111" s="70">
        <v>6</v>
      </c>
      <c r="J111" s="6">
        <v>2</v>
      </c>
      <c r="K111" s="66">
        <v>4</v>
      </c>
      <c r="L111" s="114">
        <v>5</v>
      </c>
      <c r="M111" s="47">
        <v>2</v>
      </c>
      <c r="N111" s="115">
        <v>3</v>
      </c>
      <c r="O111" s="70">
        <v>4</v>
      </c>
      <c r="P111" s="6">
        <v>2</v>
      </c>
      <c r="Q111" s="66">
        <v>2</v>
      </c>
      <c r="R111" s="138">
        <v>4</v>
      </c>
      <c r="S111" s="57">
        <v>4</v>
      </c>
      <c r="T111" s="139"/>
      <c r="U111" s="70">
        <v>5</v>
      </c>
      <c r="V111" s="6">
        <v>3</v>
      </c>
      <c r="W111" s="66">
        <v>2</v>
      </c>
      <c r="X111" s="177"/>
    </row>
    <row r="112" spans="1:24">
      <c r="A112" s="3"/>
      <c r="B112" s="2" t="s">
        <v>44</v>
      </c>
      <c r="F112" s="82"/>
      <c r="G112" s="83"/>
      <c r="H112" s="84"/>
      <c r="L112" s="108"/>
      <c r="M112" s="109"/>
      <c r="N112" s="110"/>
      <c r="R112" s="133"/>
      <c r="S112" s="134"/>
      <c r="T112" s="135"/>
      <c r="X112" s="177"/>
    </row>
    <row r="113" spans="1:24">
      <c r="A113" s="3"/>
      <c r="B113" t="s">
        <v>37</v>
      </c>
      <c r="C113" s="13">
        <v>0.7857142857142857</v>
      </c>
      <c r="D113" s="13">
        <v>0.7</v>
      </c>
      <c r="E113" s="67">
        <v>1</v>
      </c>
      <c r="F113" s="85">
        <v>0.5</v>
      </c>
      <c r="G113" s="86">
        <v>0.5</v>
      </c>
      <c r="H113" s="87"/>
      <c r="I113" s="71">
        <v>0.83333333333333337</v>
      </c>
      <c r="J113" s="13">
        <v>1</v>
      </c>
      <c r="K113" s="67">
        <v>0.75</v>
      </c>
      <c r="L113" s="111">
        <v>0.8</v>
      </c>
      <c r="M113" s="112">
        <v>1</v>
      </c>
      <c r="N113" s="113">
        <v>0.66666666666666663</v>
      </c>
      <c r="O113" s="71">
        <v>0.75</v>
      </c>
      <c r="P113" s="13">
        <v>0.5</v>
      </c>
      <c r="Q113" s="67">
        <v>1</v>
      </c>
      <c r="R113" s="136">
        <v>1</v>
      </c>
      <c r="S113" s="127">
        <v>1</v>
      </c>
      <c r="T113" s="137"/>
      <c r="U113" s="71">
        <v>0.8</v>
      </c>
      <c r="V113" s="13">
        <v>1</v>
      </c>
      <c r="W113" s="68">
        <v>0.5</v>
      </c>
      <c r="X113" s="178">
        <v>0.92</v>
      </c>
    </row>
    <row r="114" spans="1:24">
      <c r="A114" s="3"/>
      <c r="B114" s="2" t="s">
        <v>45</v>
      </c>
      <c r="F114" s="82"/>
      <c r="G114" s="83"/>
      <c r="H114" s="84"/>
      <c r="L114" s="108"/>
      <c r="M114" s="109"/>
      <c r="N114" s="110"/>
      <c r="R114" s="133"/>
      <c r="S114" s="134"/>
      <c r="T114" s="135"/>
      <c r="X114" s="179"/>
    </row>
    <row r="115" spans="1:24">
      <c r="A115" s="3"/>
      <c r="B115" t="s">
        <v>38</v>
      </c>
      <c r="C115" s="13">
        <v>0.35714285714285715</v>
      </c>
      <c r="D115" s="13">
        <v>0.2</v>
      </c>
      <c r="E115" s="67">
        <v>0.75</v>
      </c>
      <c r="F115" s="85">
        <v>0.25</v>
      </c>
      <c r="G115" s="86">
        <v>0.25</v>
      </c>
      <c r="H115" s="87"/>
      <c r="I115" s="71">
        <v>0.16666666666666666</v>
      </c>
      <c r="J115" s="13"/>
      <c r="K115" s="67">
        <v>0.25</v>
      </c>
      <c r="L115" s="111">
        <v>0.4</v>
      </c>
      <c r="M115" s="112">
        <v>1</v>
      </c>
      <c r="N115" s="113"/>
      <c r="O115" s="71">
        <v>1</v>
      </c>
      <c r="P115" s="13">
        <v>1</v>
      </c>
      <c r="Q115" s="67">
        <v>1</v>
      </c>
      <c r="R115" s="136">
        <v>0.25</v>
      </c>
      <c r="S115" s="127">
        <v>0.25</v>
      </c>
      <c r="T115" s="137"/>
      <c r="U115" s="71"/>
      <c r="V115" s="13"/>
      <c r="W115" s="68"/>
      <c r="X115" s="180">
        <v>0.4</v>
      </c>
    </row>
    <row r="116" spans="1:24">
      <c r="A116" s="3"/>
      <c r="B116" t="s">
        <v>39</v>
      </c>
      <c r="C116" s="13">
        <v>0.5714285714285714</v>
      </c>
      <c r="D116" s="13">
        <v>0.4</v>
      </c>
      <c r="E116" s="67">
        <v>1</v>
      </c>
      <c r="F116" s="85">
        <v>0.5</v>
      </c>
      <c r="G116" s="86">
        <v>0.5</v>
      </c>
      <c r="H116" s="87"/>
      <c r="I116" s="71">
        <v>0.66666666666666663</v>
      </c>
      <c r="J116" s="13">
        <v>0.5</v>
      </c>
      <c r="K116" s="67">
        <v>0.75</v>
      </c>
      <c r="L116" s="111">
        <v>0.6</v>
      </c>
      <c r="M116" s="112">
        <v>1</v>
      </c>
      <c r="N116" s="113">
        <v>0.33333333333333331</v>
      </c>
      <c r="O116" s="71">
        <v>1</v>
      </c>
      <c r="P116" s="13">
        <v>1</v>
      </c>
      <c r="Q116" s="67">
        <v>1</v>
      </c>
      <c r="R116" s="136"/>
      <c r="S116" s="127"/>
      <c r="T116" s="137"/>
      <c r="U116" s="71"/>
      <c r="V116" s="13"/>
      <c r="W116" s="68"/>
      <c r="X116" s="180">
        <v>0.57999999999999996</v>
      </c>
    </row>
    <row r="117" spans="1:24">
      <c r="A117" s="3"/>
      <c r="B117" t="s">
        <v>40</v>
      </c>
      <c r="C117" s="13">
        <v>0.7142857142857143</v>
      </c>
      <c r="D117" s="13">
        <v>0.6</v>
      </c>
      <c r="E117" s="67">
        <v>1</v>
      </c>
      <c r="F117" s="85">
        <v>0.5</v>
      </c>
      <c r="G117" s="86">
        <v>0.5</v>
      </c>
      <c r="H117" s="87"/>
      <c r="I117" s="71">
        <v>0.66666666666666663</v>
      </c>
      <c r="J117" s="13">
        <v>0.5</v>
      </c>
      <c r="K117" s="67">
        <v>0.75</v>
      </c>
      <c r="L117" s="111">
        <v>0.6</v>
      </c>
      <c r="M117" s="112">
        <v>1</v>
      </c>
      <c r="N117" s="113">
        <v>0.33333333333333331</v>
      </c>
      <c r="O117" s="71"/>
      <c r="P117" s="13"/>
      <c r="Q117" s="67"/>
      <c r="R117" s="136"/>
      <c r="S117" s="127"/>
      <c r="T117" s="137"/>
      <c r="U117" s="71"/>
      <c r="V117" s="13"/>
      <c r="W117" s="68"/>
      <c r="X117" s="180">
        <v>0.75</v>
      </c>
    </row>
    <row r="118" spans="1:24">
      <c r="F118" s="82"/>
      <c r="G118" s="83"/>
      <c r="H118" s="84"/>
      <c r="L118" s="108"/>
      <c r="M118" s="109"/>
      <c r="N118" s="110"/>
      <c r="R118" s="133"/>
      <c r="S118" s="134"/>
      <c r="T118" s="135"/>
      <c r="X118" s="177"/>
    </row>
    <row r="119" spans="1:24">
      <c r="A119" s="3" t="s">
        <v>48</v>
      </c>
      <c r="B119" t="s">
        <v>43</v>
      </c>
      <c r="C119" s="12">
        <f>C111+C103+C95+C86+C78+C70+C62+C54+C46+C38+C30+C22+C14+C6</f>
        <v>342</v>
      </c>
      <c r="D119" s="12">
        <f t="shared" ref="D119:W119" si="0">D111+D103+D95+D86+D78+D70+D62+D54+D46+D38+D30+D22+D14+D6</f>
        <v>194</v>
      </c>
      <c r="E119" s="35">
        <f t="shared" si="0"/>
        <v>148</v>
      </c>
      <c r="F119" s="96">
        <f t="shared" si="0"/>
        <v>273</v>
      </c>
      <c r="G119" s="97">
        <f t="shared" si="0"/>
        <v>161</v>
      </c>
      <c r="H119" s="98">
        <f t="shared" si="0"/>
        <v>112</v>
      </c>
      <c r="I119" s="18">
        <f t="shared" si="0"/>
        <v>241</v>
      </c>
      <c r="J119" s="12">
        <f t="shared" si="0"/>
        <v>144</v>
      </c>
      <c r="K119" s="35">
        <f t="shared" si="0"/>
        <v>97</v>
      </c>
      <c r="L119" s="119">
        <f t="shared" si="0"/>
        <v>212</v>
      </c>
      <c r="M119" s="54">
        <f t="shared" si="0"/>
        <v>131</v>
      </c>
      <c r="N119" s="120">
        <f t="shared" si="0"/>
        <v>81</v>
      </c>
      <c r="O119" s="18">
        <f t="shared" si="0"/>
        <v>286</v>
      </c>
      <c r="P119" s="12">
        <f t="shared" si="0"/>
        <v>193</v>
      </c>
      <c r="Q119" s="35">
        <f t="shared" si="0"/>
        <v>93</v>
      </c>
      <c r="R119" s="142">
        <f t="shared" si="0"/>
        <v>270</v>
      </c>
      <c r="S119" s="64">
        <f t="shared" si="0"/>
        <v>188</v>
      </c>
      <c r="T119" s="143">
        <f t="shared" si="0"/>
        <v>82</v>
      </c>
      <c r="U119" s="18">
        <f t="shared" si="0"/>
        <v>256</v>
      </c>
      <c r="V119" s="12">
        <f t="shared" si="0"/>
        <v>164</v>
      </c>
      <c r="W119" s="35">
        <f t="shared" si="0"/>
        <v>92</v>
      </c>
      <c r="X119" s="177"/>
    </row>
    <row r="120" spans="1:24">
      <c r="B120" s="2" t="s">
        <v>44</v>
      </c>
      <c r="C120" s="12"/>
      <c r="D120" s="12"/>
      <c r="E120" s="35"/>
      <c r="F120" s="96"/>
      <c r="G120" s="97"/>
      <c r="H120" s="98"/>
      <c r="I120" s="18"/>
      <c r="J120" s="12"/>
      <c r="K120" s="35"/>
      <c r="L120" s="119"/>
      <c r="M120" s="54"/>
      <c r="N120" s="120"/>
      <c r="O120" s="18"/>
      <c r="P120" s="12"/>
      <c r="Q120" s="35"/>
      <c r="R120" s="142"/>
      <c r="S120" s="64"/>
      <c r="T120" s="143"/>
      <c r="U120" s="18"/>
      <c r="V120" s="12"/>
      <c r="W120" s="35"/>
      <c r="X120" s="177"/>
    </row>
    <row r="121" spans="1:24">
      <c r="B121" t="s">
        <v>37</v>
      </c>
      <c r="C121" s="17">
        <f>((C113*C$111)+(C105*C$103)+(C97*C$95)+(C88*C$86)+(C80*C$78)+(C72*C$70)+(C64*C$62)+(C56*C$54)+(C48*C$46)+(C40*C$38)+(C32*C$30)+(C24*C$22)+(C16*C$14)+(C8*C$6))/C$119</f>
        <v>0.79824561403508776</v>
      </c>
      <c r="D121" s="17">
        <f t="shared" ref="D121:W121" si="1">((D113*D$111)+(D105*D$103)+(D97*D$95)+(D88*D$86)+(D80*D$78)+(D72*D$70)+(D64*D$62)+(D56*D$54)+(D48*D$46)+(D40*D$38)+(D32*D$30)+(D24*D$22)+(D16*D$14)+(D8*D$6))/D$119</f>
        <v>0.7989690721649485</v>
      </c>
      <c r="E121" s="69">
        <f t="shared" si="1"/>
        <v>0.79729729729729726</v>
      </c>
      <c r="F121" s="99">
        <f t="shared" si="1"/>
        <v>0.84615384615384615</v>
      </c>
      <c r="G121" s="100">
        <f t="shared" si="1"/>
        <v>0.84472049689440998</v>
      </c>
      <c r="H121" s="101">
        <f t="shared" si="1"/>
        <v>0.8482142857142857</v>
      </c>
      <c r="I121" s="73">
        <f t="shared" si="1"/>
        <v>0.82157676348547715</v>
      </c>
      <c r="J121" s="17">
        <f t="shared" si="1"/>
        <v>0.81944444444444442</v>
      </c>
      <c r="K121" s="69">
        <f t="shared" si="1"/>
        <v>0.82474226804123707</v>
      </c>
      <c r="L121" s="121">
        <f t="shared" si="1"/>
        <v>0.84433962264150941</v>
      </c>
      <c r="M121" s="122">
        <f t="shared" si="1"/>
        <v>0.83206106870229013</v>
      </c>
      <c r="N121" s="123">
        <f t="shared" si="1"/>
        <v>0.86419753086419748</v>
      </c>
      <c r="O121" s="73">
        <f t="shared" si="1"/>
        <v>0.88111888111888115</v>
      </c>
      <c r="P121" s="17">
        <f t="shared" si="1"/>
        <v>0.88601036269430056</v>
      </c>
      <c r="Q121" s="69">
        <f t="shared" si="1"/>
        <v>0.87096774193548387</v>
      </c>
      <c r="R121" s="144">
        <f t="shared" si="1"/>
        <v>0.88518518518518519</v>
      </c>
      <c r="S121" s="129">
        <f t="shared" si="1"/>
        <v>0.9042553191489362</v>
      </c>
      <c r="T121" s="145">
        <f t="shared" si="1"/>
        <v>0.84146341463414631</v>
      </c>
      <c r="U121" s="73">
        <f t="shared" si="1"/>
        <v>0.890625</v>
      </c>
      <c r="V121" s="17">
        <f t="shared" si="1"/>
        <v>0.89634146341463417</v>
      </c>
      <c r="W121" s="69">
        <f t="shared" si="1"/>
        <v>0.88043478260869568</v>
      </c>
      <c r="X121" s="178">
        <v>0.92</v>
      </c>
    </row>
    <row r="122" spans="1:24">
      <c r="B122" s="2" t="s">
        <v>45</v>
      </c>
      <c r="C122" s="17"/>
      <c r="D122" s="17"/>
      <c r="E122" s="69"/>
      <c r="F122" s="99"/>
      <c r="G122" s="100"/>
      <c r="H122" s="101"/>
      <c r="I122" s="73"/>
      <c r="J122" s="17"/>
      <c r="K122" s="69"/>
      <c r="L122" s="121"/>
      <c r="M122" s="122"/>
      <c r="N122" s="123"/>
      <c r="O122" s="73"/>
      <c r="P122" s="17"/>
      <c r="Q122" s="69"/>
      <c r="R122" s="144"/>
      <c r="S122" s="129"/>
      <c r="T122" s="145"/>
      <c r="U122" s="73"/>
      <c r="V122" s="17"/>
      <c r="W122" s="69"/>
      <c r="X122" s="179"/>
    </row>
    <row r="123" spans="1:24">
      <c r="B123" t="s">
        <v>38</v>
      </c>
      <c r="C123" s="17">
        <f t="shared" ref="C123:R125" si="2">((C115*C$111)+(C107*C$103)+(C99*C$95)+(C90*C$86)+(C82*C$78)+(C74*C$70)+(C66*C$62)+(C58*C$54)+(C50*C$46)+(C42*C$38)+(C34*C$30)+(C26*C$22)+(C18*C$14)+(C10*C$6))/C$119</f>
        <v>0.25146198830409355</v>
      </c>
      <c r="D123" s="17">
        <f t="shared" si="2"/>
        <v>0.20618556701030927</v>
      </c>
      <c r="E123" s="69">
        <f t="shared" si="2"/>
        <v>0.3108108108108108</v>
      </c>
      <c r="F123" s="99">
        <f t="shared" si="2"/>
        <v>0.304029304029304</v>
      </c>
      <c r="G123" s="100">
        <f t="shared" si="2"/>
        <v>0.27950310559006208</v>
      </c>
      <c r="H123" s="101">
        <f t="shared" si="2"/>
        <v>0.3392857142857143</v>
      </c>
      <c r="I123" s="73">
        <f t="shared" si="2"/>
        <v>0.26970954356846472</v>
      </c>
      <c r="J123" s="17">
        <f t="shared" si="2"/>
        <v>0.22222222222222221</v>
      </c>
      <c r="K123" s="69">
        <f t="shared" si="2"/>
        <v>0.34020618556701032</v>
      </c>
      <c r="L123" s="121">
        <f t="shared" si="2"/>
        <v>0.330188679245283</v>
      </c>
      <c r="M123" s="122">
        <f t="shared" si="2"/>
        <v>0.3282442748091603</v>
      </c>
      <c r="N123" s="123">
        <f t="shared" si="2"/>
        <v>0.33333333333333331</v>
      </c>
      <c r="O123" s="73">
        <f t="shared" si="2"/>
        <v>0.33566433566433568</v>
      </c>
      <c r="P123" s="17">
        <f t="shared" si="2"/>
        <v>0.32642487046632124</v>
      </c>
      <c r="Q123" s="69">
        <f t="shared" si="2"/>
        <v>0.35483870967741937</v>
      </c>
      <c r="R123" s="144">
        <f t="shared" si="2"/>
        <v>0.3888888888888889</v>
      </c>
      <c r="S123" s="129">
        <f t="shared" ref="D123:W125" si="3">((S115*S$111)+(S107*S$103)+(S99*S$95)+(S90*S$86)+(S82*S$78)+(S74*S$70)+(S66*S$62)+(S58*S$54)+(S50*S$46)+(S42*S$38)+(S34*S$30)+(S26*S$22)+(S18*S$14)+(S10*S$6))/S$119</f>
        <v>0.39361702127659576</v>
      </c>
      <c r="T123" s="145">
        <f t="shared" si="3"/>
        <v>0.37804878048780488</v>
      </c>
      <c r="U123" s="73">
        <f t="shared" si="3"/>
        <v>0</v>
      </c>
      <c r="V123" s="17">
        <f t="shared" si="3"/>
        <v>0</v>
      </c>
      <c r="W123" s="69">
        <f t="shared" si="3"/>
        <v>0</v>
      </c>
      <c r="X123" s="180">
        <v>0.4</v>
      </c>
    </row>
    <row r="124" spans="1:24">
      <c r="B124" t="s">
        <v>39</v>
      </c>
      <c r="C124" s="17">
        <f t="shared" si="2"/>
        <v>0.49122807017543857</v>
      </c>
      <c r="D124" s="17">
        <f t="shared" si="3"/>
        <v>0.4329896907216495</v>
      </c>
      <c r="E124" s="69">
        <f t="shared" si="3"/>
        <v>0.56756756756756754</v>
      </c>
      <c r="F124" s="99">
        <f t="shared" si="3"/>
        <v>0.5714285714285714</v>
      </c>
      <c r="G124" s="100">
        <f t="shared" si="3"/>
        <v>0.53416149068322982</v>
      </c>
      <c r="H124" s="101">
        <f t="shared" si="3"/>
        <v>0.625</v>
      </c>
      <c r="I124" s="73">
        <f t="shared" si="3"/>
        <v>0.57676348547717837</v>
      </c>
      <c r="J124" s="17">
        <f t="shared" si="3"/>
        <v>0.54861111111111116</v>
      </c>
      <c r="K124" s="69">
        <f t="shared" si="3"/>
        <v>0.61855670103092786</v>
      </c>
      <c r="L124" s="121">
        <f t="shared" si="3"/>
        <v>0.60377358490566035</v>
      </c>
      <c r="M124" s="122">
        <f t="shared" si="3"/>
        <v>0.5725190839694656</v>
      </c>
      <c r="N124" s="123">
        <f t="shared" si="3"/>
        <v>0.65432098765432101</v>
      </c>
      <c r="O124" s="73">
        <f t="shared" si="3"/>
        <v>0.64685314685314688</v>
      </c>
      <c r="P124" s="17">
        <f t="shared" si="3"/>
        <v>0.63212435233160624</v>
      </c>
      <c r="Q124" s="69">
        <f t="shared" si="3"/>
        <v>0.67741935483870963</v>
      </c>
      <c r="R124" s="144">
        <f t="shared" si="3"/>
        <v>0</v>
      </c>
      <c r="S124" s="129">
        <f t="shared" si="3"/>
        <v>0</v>
      </c>
      <c r="T124" s="145">
        <f t="shared" si="3"/>
        <v>0</v>
      </c>
      <c r="U124" s="73">
        <f t="shared" si="3"/>
        <v>0</v>
      </c>
      <c r="V124" s="17">
        <f t="shared" si="3"/>
        <v>0</v>
      </c>
      <c r="W124" s="69">
        <f t="shared" si="3"/>
        <v>0</v>
      </c>
      <c r="X124" s="180">
        <v>0.57999999999999996</v>
      </c>
    </row>
    <row r="125" spans="1:24" ht="16" thickBot="1">
      <c r="B125" t="s">
        <v>40</v>
      </c>
      <c r="C125" s="17">
        <f t="shared" si="2"/>
        <v>0.57602339181286555</v>
      </c>
      <c r="D125" s="17">
        <f t="shared" si="3"/>
        <v>0.5670103092783505</v>
      </c>
      <c r="E125" s="69">
        <f t="shared" si="3"/>
        <v>0.58783783783783783</v>
      </c>
      <c r="F125" s="102">
        <f t="shared" si="3"/>
        <v>0.68498168498168499</v>
      </c>
      <c r="G125" s="103">
        <f t="shared" si="3"/>
        <v>0.64596273291925466</v>
      </c>
      <c r="H125" s="104">
        <f t="shared" si="3"/>
        <v>0.7410714285714286</v>
      </c>
      <c r="I125" s="73">
        <f t="shared" si="3"/>
        <v>0.65975103734439833</v>
      </c>
      <c r="J125" s="17">
        <f t="shared" si="3"/>
        <v>0.63888888888888884</v>
      </c>
      <c r="K125" s="69">
        <f t="shared" si="3"/>
        <v>0.69072164948453607</v>
      </c>
      <c r="L125" s="124">
        <f t="shared" si="3"/>
        <v>0.64622641509433965</v>
      </c>
      <c r="M125" s="125">
        <f t="shared" si="3"/>
        <v>0.61832061068702293</v>
      </c>
      <c r="N125" s="126">
        <f t="shared" si="3"/>
        <v>0.69135802469135799</v>
      </c>
      <c r="O125" s="73">
        <f t="shared" si="3"/>
        <v>0</v>
      </c>
      <c r="P125" s="17">
        <f t="shared" si="3"/>
        <v>0</v>
      </c>
      <c r="Q125" s="69">
        <f t="shared" si="3"/>
        <v>0</v>
      </c>
      <c r="R125" s="146">
        <f t="shared" si="3"/>
        <v>0</v>
      </c>
      <c r="S125" s="147">
        <f t="shared" si="3"/>
        <v>0</v>
      </c>
      <c r="T125" s="148">
        <f t="shared" si="3"/>
        <v>0</v>
      </c>
      <c r="U125" s="73">
        <f t="shared" si="3"/>
        <v>0</v>
      </c>
      <c r="V125" s="17">
        <f t="shared" si="3"/>
        <v>0</v>
      </c>
      <c r="W125" s="69">
        <f t="shared" si="3"/>
        <v>0</v>
      </c>
      <c r="X125" s="181">
        <v>0.75</v>
      </c>
    </row>
  </sheetData>
  <mergeCells count="7">
    <mergeCell ref="U4:W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 Majors &amp; Degrees Awarded</vt:lpstr>
      <vt:lpstr>FTF Grad Rates</vt:lpstr>
      <vt:lpstr>CC Transfer Grad Rates</vt:lpstr>
    </vt:vector>
  </TitlesOfParts>
  <Company>College of Arts and Humanities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Avila</dc:creator>
  <cp:lastModifiedBy>Mitch Avila</cp:lastModifiedBy>
  <dcterms:created xsi:type="dcterms:W3CDTF">2016-12-08T21:23:49Z</dcterms:created>
  <dcterms:modified xsi:type="dcterms:W3CDTF">2017-08-21T18:41:21Z</dcterms:modified>
</cp:coreProperties>
</file>