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0110" activeTab="0"/>
  </bookViews>
  <sheets>
    <sheet name="All FTF by College" sheetId="1" r:id="rId1"/>
  </sheets>
  <definedNames/>
  <calcPr fullCalcOnLoad="1"/>
</workbook>
</file>

<file path=xl/sharedStrings.xml><?xml version="1.0" encoding="utf-8"?>
<sst xmlns="http://schemas.openxmlformats.org/spreadsheetml/2006/main" count="154" uniqueCount="25">
  <si>
    <t>Education</t>
  </si>
  <si>
    <t>Special Programs</t>
  </si>
  <si>
    <t>Undeclared</t>
  </si>
  <si>
    <t>N</t>
  </si>
  <si>
    <t>%</t>
  </si>
  <si>
    <t>Needs Both</t>
  </si>
  <si>
    <t>Remediation</t>
  </si>
  <si>
    <t>Total</t>
  </si>
  <si>
    <t>Prepared For Both</t>
  </si>
  <si>
    <t>Needs English Remediation Only</t>
  </si>
  <si>
    <t>Needs Math Remediation Only</t>
  </si>
  <si>
    <t>Total Assessed</t>
  </si>
  <si>
    <t>English and Mathematics Preparation Rates By College</t>
  </si>
  <si>
    <t>Professional Studies</t>
  </si>
  <si>
    <t>* Excludes First-Time Freshmen with more than 29 units earned while in high school.</t>
  </si>
  <si>
    <t>All First-Time Freshmen*</t>
  </si>
  <si>
    <t>Fall 2011</t>
  </si>
  <si>
    <t>Fall 2012</t>
  </si>
  <si>
    <t>Fall 2013</t>
  </si>
  <si>
    <t>Arts &amp; Humanities</t>
  </si>
  <si>
    <t>Business Administration &amp; Public Policy</t>
  </si>
  <si>
    <t>Health, Human Services &amp; Nursing</t>
  </si>
  <si>
    <t>Natural &amp; Behavioral Sciences</t>
  </si>
  <si>
    <t>Fall 2014</t>
  </si>
  <si>
    <t>Fall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</si>
</sst>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164" fontId="0" fillId="0" borderId="11" xfId="59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164" fontId="6" fillId="0" borderId="18" xfId="59" applyNumberFormat="1" applyFont="1" applyBorder="1" applyAlignment="1">
      <alignment/>
    </xf>
    <xf numFmtId="0" fontId="8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9" xfId="0" applyFont="1" applyFill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right"/>
    </xf>
    <xf numFmtId="0" fontId="6" fillId="0" borderId="22" xfId="0" applyFont="1" applyBorder="1" applyAlignment="1">
      <alignment/>
    </xf>
    <xf numFmtId="164" fontId="6" fillId="0" borderId="22" xfId="59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27.7109375" style="0" bestFit="1" customWidth="1"/>
    <col min="2" max="2" width="5.57421875" style="0" customWidth="1"/>
    <col min="3" max="3" width="7.28125" style="0" customWidth="1"/>
    <col min="4" max="4" width="5.57421875" style="0" customWidth="1"/>
    <col min="5" max="5" width="7.28125" style="0" customWidth="1"/>
    <col min="6" max="6" width="5.57421875" style="0" customWidth="1"/>
    <col min="7" max="7" width="7.28125" style="0" customWidth="1"/>
    <col min="8" max="8" width="5.57421875" style="0" customWidth="1"/>
    <col min="9" max="9" width="7.28125" style="0" customWidth="1"/>
    <col min="10" max="10" width="5.57421875" style="0" customWidth="1"/>
    <col min="11" max="11" width="7.28125" style="0" customWidth="1"/>
    <col min="12" max="12" width="5.57421875" style="0" customWidth="1"/>
    <col min="13" max="13" width="7.28125" style="0" customWidth="1"/>
    <col min="14" max="14" width="5.57421875" style="0" customWidth="1"/>
    <col min="15" max="15" width="7.28125" style="0" customWidth="1"/>
    <col min="16" max="16" width="5.00390625" style="0" customWidth="1"/>
    <col min="17" max="17" width="7.28125" style="0" customWidth="1"/>
  </cols>
  <sheetData>
    <row r="1" spans="1:17" ht="15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7" ht="50.25" customHeight="1">
      <c r="A4" s="10" t="s">
        <v>24</v>
      </c>
      <c r="B4" s="20" t="s">
        <v>19</v>
      </c>
      <c r="C4" s="21"/>
      <c r="D4" s="20" t="s">
        <v>20</v>
      </c>
      <c r="E4" s="21"/>
      <c r="F4" s="20" t="s">
        <v>0</v>
      </c>
      <c r="G4" s="21"/>
      <c r="H4" s="22" t="s">
        <v>21</v>
      </c>
      <c r="I4" s="23"/>
      <c r="J4" s="20" t="s">
        <v>22</v>
      </c>
      <c r="K4" s="21"/>
      <c r="L4" s="22" t="s">
        <v>1</v>
      </c>
      <c r="M4" s="23"/>
      <c r="N4" s="20" t="s">
        <v>2</v>
      </c>
      <c r="O4" s="21"/>
      <c r="P4" s="22" t="s">
        <v>11</v>
      </c>
      <c r="Q4" s="23"/>
    </row>
    <row r="5" spans="1:17" ht="12.75">
      <c r="A5" s="11" t="s">
        <v>6</v>
      </c>
      <c r="B5" s="14" t="s">
        <v>3</v>
      </c>
      <c r="C5" s="6" t="s">
        <v>4</v>
      </c>
      <c r="D5" s="4" t="s">
        <v>3</v>
      </c>
      <c r="E5" s="5" t="s">
        <v>4</v>
      </c>
      <c r="F5" s="4" t="s">
        <v>3</v>
      </c>
      <c r="G5" s="5" t="s">
        <v>4</v>
      </c>
      <c r="H5" s="4" t="s">
        <v>3</v>
      </c>
      <c r="I5" s="6" t="s">
        <v>4</v>
      </c>
      <c r="J5" s="4" t="s">
        <v>3</v>
      </c>
      <c r="K5" s="5" t="s">
        <v>4</v>
      </c>
      <c r="L5" s="4" t="s">
        <v>3</v>
      </c>
      <c r="M5" s="6" t="s">
        <v>4</v>
      </c>
      <c r="N5" s="4" t="s">
        <v>3</v>
      </c>
      <c r="O5" s="6" t="s">
        <v>4</v>
      </c>
      <c r="P5" s="7" t="s">
        <v>3</v>
      </c>
      <c r="Q5" s="6" t="s">
        <v>4</v>
      </c>
    </row>
    <row r="6" spans="1:17" ht="12.75">
      <c r="A6" s="12" t="s">
        <v>8</v>
      </c>
      <c r="B6" s="1">
        <v>46</v>
      </c>
      <c r="C6" s="2">
        <f>B6/B10</f>
        <v>0.3262411347517731</v>
      </c>
      <c r="D6" s="1">
        <v>81</v>
      </c>
      <c r="E6" s="2">
        <f>D6/D10</f>
        <v>0.27</v>
      </c>
      <c r="F6" s="1">
        <v>9</v>
      </c>
      <c r="G6" s="2">
        <f>F6/F10</f>
        <v>0.3</v>
      </c>
      <c r="H6" s="3">
        <v>66</v>
      </c>
      <c r="I6" s="2">
        <f>H6/H10</f>
        <v>0.29464285714285715</v>
      </c>
      <c r="J6" s="1">
        <v>151</v>
      </c>
      <c r="K6" s="2">
        <f>J6/J10</f>
        <v>0.33259911894273125</v>
      </c>
      <c r="L6" s="3">
        <v>0</v>
      </c>
      <c r="M6" s="2">
        <v>0</v>
      </c>
      <c r="N6" s="3">
        <v>45</v>
      </c>
      <c r="O6" s="2">
        <f>N6/N10</f>
        <v>0.3103448275862069</v>
      </c>
      <c r="P6" s="1">
        <f>D6+B6+F6+H6+J6+L6+N6</f>
        <v>398</v>
      </c>
      <c r="Q6" s="2">
        <f>P6/P10</f>
        <v>0.3075734157650695</v>
      </c>
    </row>
    <row r="7" spans="1:17" ht="12.75">
      <c r="A7" s="12" t="s">
        <v>9</v>
      </c>
      <c r="B7" s="1">
        <v>14</v>
      </c>
      <c r="C7" s="2">
        <f>B7/B10</f>
        <v>0.09929078014184398</v>
      </c>
      <c r="D7" s="1">
        <v>49</v>
      </c>
      <c r="E7" s="2">
        <f>D7/D10</f>
        <v>0.16333333333333333</v>
      </c>
      <c r="F7" s="1">
        <v>2</v>
      </c>
      <c r="G7" s="2">
        <f>F7/F10</f>
        <v>0.06666666666666667</v>
      </c>
      <c r="H7" s="1">
        <v>19</v>
      </c>
      <c r="I7" s="2">
        <f>H7/H10</f>
        <v>0.08482142857142858</v>
      </c>
      <c r="J7" s="1">
        <v>59</v>
      </c>
      <c r="K7" s="2">
        <f>J7/J10</f>
        <v>0.1299559471365639</v>
      </c>
      <c r="L7" s="1">
        <v>0</v>
      </c>
      <c r="M7" s="2">
        <v>0</v>
      </c>
      <c r="N7" s="1">
        <v>16</v>
      </c>
      <c r="O7" s="2">
        <f>N7/N10</f>
        <v>0.1103448275862069</v>
      </c>
      <c r="P7" s="1">
        <f>D7+B7+F7+H7+J7+L7+N7</f>
        <v>159</v>
      </c>
      <c r="Q7" s="2">
        <f>P7/P10</f>
        <v>0.12287480680061824</v>
      </c>
    </row>
    <row r="8" spans="1:17" ht="12.75">
      <c r="A8" s="12" t="s">
        <v>10</v>
      </c>
      <c r="B8" s="1">
        <v>34</v>
      </c>
      <c r="C8" s="2">
        <f>B8/B10</f>
        <v>0.24113475177304963</v>
      </c>
      <c r="D8" s="1">
        <v>51</v>
      </c>
      <c r="E8" s="2">
        <f>D8/D10</f>
        <v>0.17</v>
      </c>
      <c r="F8" s="1">
        <v>7</v>
      </c>
      <c r="G8" s="2">
        <f>F8/F10</f>
        <v>0.23333333333333334</v>
      </c>
      <c r="H8" s="3">
        <v>39</v>
      </c>
      <c r="I8" s="2">
        <f>H8/H10</f>
        <v>0.17410714285714285</v>
      </c>
      <c r="J8" s="1">
        <v>80</v>
      </c>
      <c r="K8" s="2">
        <f>J8/J10</f>
        <v>0.1762114537444934</v>
      </c>
      <c r="L8" s="3">
        <v>0</v>
      </c>
      <c r="M8" s="2">
        <v>0</v>
      </c>
      <c r="N8" s="3">
        <v>22</v>
      </c>
      <c r="O8" s="2">
        <f>N8/N10</f>
        <v>0.15172413793103448</v>
      </c>
      <c r="P8" s="1">
        <f>D8+B8+F8+H8+J8+L8+N8</f>
        <v>233</v>
      </c>
      <c r="Q8" s="2">
        <f>P8/P10</f>
        <v>0.18006182380216385</v>
      </c>
    </row>
    <row r="9" spans="1:17" ht="12.75">
      <c r="A9" s="12" t="s">
        <v>5</v>
      </c>
      <c r="B9" s="1">
        <v>47</v>
      </c>
      <c r="C9" s="2">
        <f>B9/B10</f>
        <v>0.3333333333333333</v>
      </c>
      <c r="D9" s="1">
        <v>119</v>
      </c>
      <c r="E9" s="2">
        <f>D9/D10</f>
        <v>0.39666666666666667</v>
      </c>
      <c r="F9" s="1">
        <v>12</v>
      </c>
      <c r="G9" s="2">
        <f>F9/F10</f>
        <v>0.4</v>
      </c>
      <c r="H9" s="3">
        <v>100</v>
      </c>
      <c r="I9" s="2">
        <f>H9/H10</f>
        <v>0.44642857142857145</v>
      </c>
      <c r="J9" s="1">
        <v>164</v>
      </c>
      <c r="K9" s="2">
        <f>J9/J10</f>
        <v>0.36123348017621143</v>
      </c>
      <c r="L9" s="3">
        <v>0</v>
      </c>
      <c r="M9" s="2">
        <v>0</v>
      </c>
      <c r="N9" s="3">
        <v>62</v>
      </c>
      <c r="O9" s="2">
        <f>N9/N10</f>
        <v>0.42758620689655175</v>
      </c>
      <c r="P9" s="1">
        <f>D9+B9+F9+H9+J9+L9+N9</f>
        <v>504</v>
      </c>
      <c r="Q9" s="2">
        <f>P9/P10</f>
        <v>0.3894899536321484</v>
      </c>
    </row>
    <row r="10" spans="1:17" ht="12.75">
      <c r="A10" s="13" t="s">
        <v>7</v>
      </c>
      <c r="B10" s="8">
        <f aca="true" t="shared" si="0" ref="B10:Q10">SUM(B6:B9)</f>
        <v>141</v>
      </c>
      <c r="C10" s="9">
        <f t="shared" si="0"/>
        <v>1</v>
      </c>
      <c r="D10" s="8">
        <f t="shared" si="0"/>
        <v>300</v>
      </c>
      <c r="E10" s="9">
        <f t="shared" si="0"/>
        <v>1</v>
      </c>
      <c r="F10" s="8">
        <f t="shared" si="0"/>
        <v>30</v>
      </c>
      <c r="G10" s="9">
        <f t="shared" si="0"/>
        <v>1</v>
      </c>
      <c r="H10" s="8">
        <f t="shared" si="0"/>
        <v>224</v>
      </c>
      <c r="I10" s="9">
        <f t="shared" si="0"/>
        <v>1</v>
      </c>
      <c r="J10" s="8">
        <f t="shared" si="0"/>
        <v>454</v>
      </c>
      <c r="K10" s="9">
        <f t="shared" si="0"/>
        <v>1</v>
      </c>
      <c r="L10" s="8">
        <f t="shared" si="0"/>
        <v>0</v>
      </c>
      <c r="M10" s="9">
        <v>0</v>
      </c>
      <c r="N10" s="8">
        <f t="shared" si="0"/>
        <v>145</v>
      </c>
      <c r="O10" s="9">
        <f t="shared" si="0"/>
        <v>1</v>
      </c>
      <c r="P10" s="8">
        <f t="shared" si="0"/>
        <v>1294</v>
      </c>
      <c r="Q10" s="9">
        <f t="shared" si="0"/>
        <v>1</v>
      </c>
    </row>
    <row r="11" spans="1:17" ht="12.75">
      <c r="A11" s="15"/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8"/>
    </row>
    <row r="12" spans="1:17" ht="50.25" customHeight="1">
      <c r="A12" s="10" t="s">
        <v>23</v>
      </c>
      <c r="B12" s="20" t="s">
        <v>19</v>
      </c>
      <c r="C12" s="21"/>
      <c r="D12" s="20" t="s">
        <v>20</v>
      </c>
      <c r="E12" s="21"/>
      <c r="F12" s="20" t="s">
        <v>0</v>
      </c>
      <c r="G12" s="21"/>
      <c r="H12" s="22" t="s">
        <v>21</v>
      </c>
      <c r="I12" s="23"/>
      <c r="J12" s="20" t="s">
        <v>22</v>
      </c>
      <c r="K12" s="21"/>
      <c r="L12" s="22" t="s">
        <v>1</v>
      </c>
      <c r="M12" s="23"/>
      <c r="N12" s="20" t="s">
        <v>2</v>
      </c>
      <c r="O12" s="21"/>
      <c r="P12" s="22" t="s">
        <v>11</v>
      </c>
      <c r="Q12" s="23"/>
    </row>
    <row r="13" spans="1:17" ht="12.75">
      <c r="A13" s="11" t="s">
        <v>6</v>
      </c>
      <c r="B13" s="14" t="s">
        <v>3</v>
      </c>
      <c r="C13" s="6" t="s">
        <v>4</v>
      </c>
      <c r="D13" s="4" t="s">
        <v>3</v>
      </c>
      <c r="E13" s="5" t="s">
        <v>4</v>
      </c>
      <c r="F13" s="4" t="s">
        <v>3</v>
      </c>
      <c r="G13" s="5" t="s">
        <v>4</v>
      </c>
      <c r="H13" s="4" t="s">
        <v>3</v>
      </c>
      <c r="I13" s="6" t="s">
        <v>4</v>
      </c>
      <c r="J13" s="4" t="s">
        <v>3</v>
      </c>
      <c r="K13" s="5" t="s">
        <v>4</v>
      </c>
      <c r="L13" s="4" t="s">
        <v>3</v>
      </c>
      <c r="M13" s="6" t="s">
        <v>4</v>
      </c>
      <c r="N13" s="4" t="s">
        <v>3</v>
      </c>
      <c r="O13" s="6" t="s">
        <v>4</v>
      </c>
      <c r="P13" s="7" t="s">
        <v>3</v>
      </c>
      <c r="Q13" s="6" t="s">
        <v>4</v>
      </c>
    </row>
    <row r="14" spans="1:17" ht="12.75">
      <c r="A14" s="12" t="s">
        <v>8</v>
      </c>
      <c r="B14" s="1">
        <v>28</v>
      </c>
      <c r="C14" s="2">
        <f>B14/B18</f>
        <v>0.1958041958041958</v>
      </c>
      <c r="D14" s="1">
        <v>72</v>
      </c>
      <c r="E14" s="2">
        <f>D14/D18</f>
        <v>0.23529411764705882</v>
      </c>
      <c r="F14" s="1">
        <v>6</v>
      </c>
      <c r="G14" s="2">
        <f>F14/F18</f>
        <v>0.24</v>
      </c>
      <c r="H14" s="3">
        <v>60</v>
      </c>
      <c r="I14" s="2">
        <f>H14/H18</f>
        <v>0.24489795918367346</v>
      </c>
      <c r="J14" s="1">
        <v>122</v>
      </c>
      <c r="K14" s="2">
        <f>J14/J18</f>
        <v>0.2772727272727273</v>
      </c>
      <c r="L14" s="3">
        <v>0</v>
      </c>
      <c r="M14" s="2">
        <v>0</v>
      </c>
      <c r="N14" s="3">
        <v>52</v>
      </c>
      <c r="O14" s="2">
        <f>N14/N18</f>
        <v>0.29714285714285715</v>
      </c>
      <c r="P14" s="1">
        <f>D14+B14+F14+H14+J14+L14+N14</f>
        <v>340</v>
      </c>
      <c r="Q14" s="2">
        <f>P14/P18</f>
        <v>0.25487256371814093</v>
      </c>
    </row>
    <row r="15" spans="1:17" ht="12.75">
      <c r="A15" s="12" t="s">
        <v>9</v>
      </c>
      <c r="B15" s="1">
        <v>16</v>
      </c>
      <c r="C15" s="2">
        <f>B15/B18</f>
        <v>0.11188811188811189</v>
      </c>
      <c r="D15" s="1">
        <v>49</v>
      </c>
      <c r="E15" s="2">
        <f>D15/D18</f>
        <v>0.16013071895424835</v>
      </c>
      <c r="F15" s="1">
        <v>3</v>
      </c>
      <c r="G15" s="2">
        <f>F15/F18</f>
        <v>0.12</v>
      </c>
      <c r="H15" s="1">
        <v>40</v>
      </c>
      <c r="I15" s="2">
        <f>H15/H18</f>
        <v>0.16326530612244897</v>
      </c>
      <c r="J15" s="1">
        <v>71</v>
      </c>
      <c r="K15" s="2">
        <f>J15/J18</f>
        <v>0.16136363636363638</v>
      </c>
      <c r="L15" s="1">
        <v>0</v>
      </c>
      <c r="M15" s="2">
        <v>0</v>
      </c>
      <c r="N15" s="1">
        <v>22</v>
      </c>
      <c r="O15" s="2">
        <f>N15/N18</f>
        <v>0.12571428571428572</v>
      </c>
      <c r="P15" s="1">
        <f>D15+B15+F15+H15+J15+L15+N15</f>
        <v>201</v>
      </c>
      <c r="Q15" s="2">
        <f>P15/P18</f>
        <v>0.15067466266866567</v>
      </c>
    </row>
    <row r="16" spans="1:17" ht="12.75">
      <c r="A16" s="12" t="s">
        <v>10</v>
      </c>
      <c r="B16" s="1">
        <v>41</v>
      </c>
      <c r="C16" s="2">
        <f>B16/B18</f>
        <v>0.2867132867132867</v>
      </c>
      <c r="D16" s="1">
        <v>52</v>
      </c>
      <c r="E16" s="2">
        <f>D16/D18</f>
        <v>0.16993464052287582</v>
      </c>
      <c r="F16" s="1">
        <v>7</v>
      </c>
      <c r="G16" s="2">
        <f>F16/F18</f>
        <v>0.28</v>
      </c>
      <c r="H16" s="3">
        <v>54</v>
      </c>
      <c r="I16" s="2">
        <f>H16/H18</f>
        <v>0.22040816326530613</v>
      </c>
      <c r="J16" s="1">
        <v>73</v>
      </c>
      <c r="K16" s="2">
        <f>J16/J18</f>
        <v>0.16590909090909092</v>
      </c>
      <c r="L16" s="3">
        <v>0</v>
      </c>
      <c r="M16" s="2">
        <v>0</v>
      </c>
      <c r="N16" s="3">
        <v>35</v>
      </c>
      <c r="O16" s="2">
        <f>N16/N18</f>
        <v>0.2</v>
      </c>
      <c r="P16" s="1">
        <f>D16+B16+F16+H16+J16+L16+N16</f>
        <v>262</v>
      </c>
      <c r="Q16" s="2">
        <f>P16/P18</f>
        <v>0.19640179910044978</v>
      </c>
    </row>
    <row r="17" spans="1:17" ht="12.75">
      <c r="A17" s="12" t="s">
        <v>5</v>
      </c>
      <c r="B17" s="1">
        <v>58</v>
      </c>
      <c r="C17" s="2">
        <f>B17/B18</f>
        <v>0.40559440559440557</v>
      </c>
      <c r="D17" s="1">
        <v>133</v>
      </c>
      <c r="E17" s="2">
        <f>D17/D18</f>
        <v>0.434640522875817</v>
      </c>
      <c r="F17" s="1">
        <v>9</v>
      </c>
      <c r="G17" s="2">
        <f>F17/F18</f>
        <v>0.36</v>
      </c>
      <c r="H17" s="3">
        <v>91</v>
      </c>
      <c r="I17" s="2">
        <f>H17/H18</f>
        <v>0.37142857142857144</v>
      </c>
      <c r="J17" s="1">
        <v>174</v>
      </c>
      <c r="K17" s="2">
        <f>J17/J18</f>
        <v>0.39545454545454545</v>
      </c>
      <c r="L17" s="3">
        <v>0</v>
      </c>
      <c r="M17" s="2">
        <v>0</v>
      </c>
      <c r="N17" s="3">
        <v>66</v>
      </c>
      <c r="O17" s="2">
        <f>N17/N18</f>
        <v>0.37714285714285717</v>
      </c>
      <c r="P17" s="1">
        <f>D17+B17+F17+H17+J17+L17+N17</f>
        <v>531</v>
      </c>
      <c r="Q17" s="2">
        <f>P17/P18</f>
        <v>0.3980509745127436</v>
      </c>
    </row>
    <row r="18" spans="1:17" ht="12.75">
      <c r="A18" s="13" t="s">
        <v>7</v>
      </c>
      <c r="B18" s="8">
        <f aca="true" t="shared" si="1" ref="B18:Q18">SUM(B14:B17)</f>
        <v>143</v>
      </c>
      <c r="C18" s="9">
        <f t="shared" si="1"/>
        <v>1</v>
      </c>
      <c r="D18" s="8">
        <f t="shared" si="1"/>
        <v>306</v>
      </c>
      <c r="E18" s="9">
        <f t="shared" si="1"/>
        <v>1</v>
      </c>
      <c r="F18" s="8">
        <f t="shared" si="1"/>
        <v>25</v>
      </c>
      <c r="G18" s="9">
        <f t="shared" si="1"/>
        <v>1</v>
      </c>
      <c r="H18" s="8">
        <f t="shared" si="1"/>
        <v>245</v>
      </c>
      <c r="I18" s="9">
        <f t="shared" si="1"/>
        <v>1</v>
      </c>
      <c r="J18" s="8">
        <f t="shared" si="1"/>
        <v>440</v>
      </c>
      <c r="K18" s="9">
        <f t="shared" si="1"/>
        <v>1</v>
      </c>
      <c r="L18" s="8">
        <f t="shared" si="1"/>
        <v>0</v>
      </c>
      <c r="M18" s="9">
        <v>0</v>
      </c>
      <c r="N18" s="8">
        <f>SUM(N14:N17)</f>
        <v>175</v>
      </c>
      <c r="O18" s="9">
        <f>SUM(O14:O17)</f>
        <v>1</v>
      </c>
      <c r="P18" s="8">
        <f>SUM(P14:P17)</f>
        <v>1334</v>
      </c>
      <c r="Q18" s="9">
        <f>SUM(Q14:Q17)</f>
        <v>1</v>
      </c>
    </row>
    <row r="20" spans="1:17" ht="50.25" customHeight="1">
      <c r="A20" s="10" t="s">
        <v>18</v>
      </c>
      <c r="B20" s="20" t="s">
        <v>19</v>
      </c>
      <c r="C20" s="21"/>
      <c r="D20" s="20" t="s">
        <v>20</v>
      </c>
      <c r="E20" s="21"/>
      <c r="F20" s="20" t="s">
        <v>0</v>
      </c>
      <c r="G20" s="21"/>
      <c r="H20" s="22" t="s">
        <v>21</v>
      </c>
      <c r="I20" s="23"/>
      <c r="J20" s="20" t="s">
        <v>22</v>
      </c>
      <c r="K20" s="21"/>
      <c r="L20" s="22" t="s">
        <v>1</v>
      </c>
      <c r="M20" s="23"/>
      <c r="N20" s="20" t="s">
        <v>2</v>
      </c>
      <c r="O20" s="21"/>
      <c r="P20" s="22" t="s">
        <v>11</v>
      </c>
      <c r="Q20" s="23"/>
    </row>
    <row r="21" spans="1:17" ht="12.75">
      <c r="A21" s="11" t="s">
        <v>6</v>
      </c>
      <c r="B21" s="14" t="s">
        <v>3</v>
      </c>
      <c r="C21" s="6" t="s">
        <v>4</v>
      </c>
      <c r="D21" s="4" t="s">
        <v>3</v>
      </c>
      <c r="E21" s="5" t="s">
        <v>4</v>
      </c>
      <c r="F21" s="4" t="s">
        <v>3</v>
      </c>
      <c r="G21" s="5" t="s">
        <v>4</v>
      </c>
      <c r="H21" s="4" t="s">
        <v>3</v>
      </c>
      <c r="I21" s="6" t="s">
        <v>4</v>
      </c>
      <c r="J21" s="4" t="s">
        <v>3</v>
      </c>
      <c r="K21" s="5" t="s">
        <v>4</v>
      </c>
      <c r="L21" s="4" t="s">
        <v>3</v>
      </c>
      <c r="M21" s="6" t="s">
        <v>4</v>
      </c>
      <c r="N21" s="4" t="s">
        <v>3</v>
      </c>
      <c r="O21" s="6" t="s">
        <v>4</v>
      </c>
      <c r="P21" s="7" t="s">
        <v>3</v>
      </c>
      <c r="Q21" s="6" t="s">
        <v>4</v>
      </c>
    </row>
    <row r="22" spans="1:17" ht="12.75">
      <c r="A22" s="12" t="s">
        <v>8</v>
      </c>
      <c r="B22" s="1">
        <v>38</v>
      </c>
      <c r="C22" s="2">
        <f>B22/B26</f>
        <v>0.2261904761904762</v>
      </c>
      <c r="D22" s="1">
        <v>49</v>
      </c>
      <c r="E22" s="2">
        <f>D22/D26</f>
        <v>0.1695501730103806</v>
      </c>
      <c r="F22" s="1">
        <v>2</v>
      </c>
      <c r="G22" s="2">
        <f>F22/F26</f>
        <v>0.07142857142857142</v>
      </c>
      <c r="H22" s="3">
        <v>41</v>
      </c>
      <c r="I22" s="2">
        <f>H22/H26</f>
        <v>0.1729957805907173</v>
      </c>
      <c r="J22" s="1">
        <v>116</v>
      </c>
      <c r="K22" s="2">
        <f>J22/J26</f>
        <v>0.22179732313575526</v>
      </c>
      <c r="L22" s="3">
        <v>1</v>
      </c>
      <c r="M22" s="2">
        <f>L22/L26</f>
        <v>1</v>
      </c>
      <c r="N22" s="3">
        <v>53</v>
      </c>
      <c r="O22" s="2">
        <f>N22/N26</f>
        <v>0.18027210884353742</v>
      </c>
      <c r="P22" s="1">
        <f>D22+B22+F22+H22+J22+L22+N22</f>
        <v>300</v>
      </c>
      <c r="Q22" s="2">
        <f>P22/P26</f>
        <v>0.19480519480519481</v>
      </c>
    </row>
    <row r="23" spans="1:17" ht="12.75">
      <c r="A23" s="12" t="s">
        <v>9</v>
      </c>
      <c r="B23" s="1">
        <v>27</v>
      </c>
      <c r="C23" s="2">
        <f>B23/B26</f>
        <v>0.16071428571428573</v>
      </c>
      <c r="D23" s="1">
        <v>61</v>
      </c>
      <c r="E23" s="2">
        <f>D23/D26</f>
        <v>0.21107266435986158</v>
      </c>
      <c r="F23" s="1">
        <v>3</v>
      </c>
      <c r="G23" s="2">
        <f>F23/F26</f>
        <v>0.10714285714285714</v>
      </c>
      <c r="H23" s="1">
        <v>40</v>
      </c>
      <c r="I23" s="2">
        <f>H23/H26</f>
        <v>0.16877637130801687</v>
      </c>
      <c r="J23" s="1">
        <v>109</v>
      </c>
      <c r="K23" s="2">
        <f>J23/J26</f>
        <v>0.2084130019120459</v>
      </c>
      <c r="L23" s="1">
        <v>0</v>
      </c>
      <c r="M23" s="2">
        <f>L23/L26</f>
        <v>0</v>
      </c>
      <c r="N23" s="1">
        <v>65</v>
      </c>
      <c r="O23" s="2">
        <f>N23/N26</f>
        <v>0.22108843537414966</v>
      </c>
      <c r="P23" s="1">
        <f>D23+B23+F23+H23+J23+L23+N23</f>
        <v>305</v>
      </c>
      <c r="Q23" s="2">
        <f>P23/P26</f>
        <v>0.19805194805194806</v>
      </c>
    </row>
    <row r="24" spans="1:17" ht="12.75">
      <c r="A24" s="12" t="s">
        <v>10</v>
      </c>
      <c r="B24" s="1">
        <v>19</v>
      </c>
      <c r="C24" s="2">
        <f>B24/B26</f>
        <v>0.1130952380952381</v>
      </c>
      <c r="D24" s="1">
        <v>33</v>
      </c>
      <c r="E24" s="2">
        <f>D24/D26</f>
        <v>0.11418685121107267</v>
      </c>
      <c r="F24" s="1">
        <v>8</v>
      </c>
      <c r="G24" s="2">
        <f>F24/F26</f>
        <v>0.2857142857142857</v>
      </c>
      <c r="H24" s="3">
        <v>24</v>
      </c>
      <c r="I24" s="2">
        <f>H24/H26</f>
        <v>0.10126582278481013</v>
      </c>
      <c r="J24" s="1">
        <v>59</v>
      </c>
      <c r="K24" s="2">
        <f>J24/J26</f>
        <v>0.11281070745697896</v>
      </c>
      <c r="L24" s="3">
        <v>0</v>
      </c>
      <c r="M24" s="2">
        <f>L24/L26</f>
        <v>0</v>
      </c>
      <c r="N24" s="3">
        <v>36</v>
      </c>
      <c r="O24" s="2">
        <f>N24/N26</f>
        <v>0.12244897959183673</v>
      </c>
      <c r="P24" s="1">
        <f>D24+B24+F24+H24+J24+L24+N24</f>
        <v>179</v>
      </c>
      <c r="Q24" s="2">
        <f>P24/P26</f>
        <v>0.11623376623376623</v>
      </c>
    </row>
    <row r="25" spans="1:17" ht="12.75">
      <c r="A25" s="12" t="s">
        <v>5</v>
      </c>
      <c r="B25" s="1">
        <v>84</v>
      </c>
      <c r="C25" s="2">
        <f>B25/B26</f>
        <v>0.5</v>
      </c>
      <c r="D25" s="1">
        <v>146</v>
      </c>
      <c r="E25" s="2">
        <f>D25/D26</f>
        <v>0.5051903114186851</v>
      </c>
      <c r="F25" s="1">
        <v>15</v>
      </c>
      <c r="G25" s="2">
        <f>F25/F26</f>
        <v>0.5357142857142857</v>
      </c>
      <c r="H25" s="3">
        <v>132</v>
      </c>
      <c r="I25" s="2">
        <f>H25/H26</f>
        <v>0.5569620253164557</v>
      </c>
      <c r="J25" s="1">
        <v>239</v>
      </c>
      <c r="K25" s="2">
        <f>J25/J26</f>
        <v>0.4569789674952199</v>
      </c>
      <c r="L25" s="3">
        <v>0</v>
      </c>
      <c r="M25" s="2">
        <f>L25/L26</f>
        <v>0</v>
      </c>
      <c r="N25" s="3">
        <v>140</v>
      </c>
      <c r="O25" s="2">
        <f>N25/N26</f>
        <v>0.47619047619047616</v>
      </c>
      <c r="P25" s="1">
        <f>D25+B25+F25+H25+J25+L25+N25</f>
        <v>756</v>
      </c>
      <c r="Q25" s="2">
        <f>P25/P26</f>
        <v>0.4909090909090909</v>
      </c>
    </row>
    <row r="26" spans="1:17" ht="12.75">
      <c r="A26" s="13" t="s">
        <v>7</v>
      </c>
      <c r="B26" s="8">
        <f aca="true" t="shared" si="2" ref="B26:Q26">SUM(B22:B25)</f>
        <v>168</v>
      </c>
      <c r="C26" s="9">
        <f t="shared" si="2"/>
        <v>1</v>
      </c>
      <c r="D26" s="8">
        <f t="shared" si="2"/>
        <v>289</v>
      </c>
      <c r="E26" s="9">
        <f t="shared" si="2"/>
        <v>0.9999999999999999</v>
      </c>
      <c r="F26" s="8">
        <f t="shared" si="2"/>
        <v>28</v>
      </c>
      <c r="G26" s="9">
        <f t="shared" si="2"/>
        <v>1</v>
      </c>
      <c r="H26" s="8">
        <f t="shared" si="2"/>
        <v>237</v>
      </c>
      <c r="I26" s="9">
        <f t="shared" si="2"/>
        <v>1</v>
      </c>
      <c r="J26" s="8">
        <f t="shared" si="2"/>
        <v>523</v>
      </c>
      <c r="K26" s="9">
        <f t="shared" si="2"/>
        <v>1</v>
      </c>
      <c r="L26" s="8">
        <f t="shared" si="2"/>
        <v>1</v>
      </c>
      <c r="M26" s="9">
        <f t="shared" si="2"/>
        <v>1</v>
      </c>
      <c r="N26" s="8">
        <f t="shared" si="2"/>
        <v>294</v>
      </c>
      <c r="O26" s="9">
        <f t="shared" si="2"/>
        <v>1</v>
      </c>
      <c r="P26" s="8">
        <f t="shared" si="2"/>
        <v>1540</v>
      </c>
      <c r="Q26" s="9">
        <f t="shared" si="2"/>
        <v>1</v>
      </c>
    </row>
    <row r="28" spans="1:17" ht="15.75">
      <c r="A28" s="25" t="s">
        <v>12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>
      <c r="A29" s="25" t="s">
        <v>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1" spans="1:15" ht="50.25" customHeight="1">
      <c r="A31" s="10" t="s">
        <v>17</v>
      </c>
      <c r="B31" s="20" t="s">
        <v>19</v>
      </c>
      <c r="C31" s="21"/>
      <c r="D31" s="20" t="s">
        <v>20</v>
      </c>
      <c r="E31" s="21"/>
      <c r="F31" s="20" t="s">
        <v>22</v>
      </c>
      <c r="G31" s="21"/>
      <c r="H31" s="22" t="s">
        <v>13</v>
      </c>
      <c r="I31" s="23"/>
      <c r="J31" s="22" t="s">
        <v>1</v>
      </c>
      <c r="K31" s="23"/>
      <c r="L31" s="20" t="s">
        <v>2</v>
      </c>
      <c r="M31" s="21"/>
      <c r="N31" s="22" t="s">
        <v>11</v>
      </c>
      <c r="O31" s="23"/>
    </row>
    <row r="32" spans="1:15" ht="12.75">
      <c r="A32" s="11" t="s">
        <v>6</v>
      </c>
      <c r="B32" s="14" t="s">
        <v>3</v>
      </c>
      <c r="C32" s="6" t="s">
        <v>4</v>
      </c>
      <c r="D32" s="4" t="s">
        <v>3</v>
      </c>
      <c r="E32" s="5" t="s">
        <v>4</v>
      </c>
      <c r="F32" s="4" t="s">
        <v>3</v>
      </c>
      <c r="G32" s="5" t="s">
        <v>4</v>
      </c>
      <c r="H32" s="4" t="s">
        <v>3</v>
      </c>
      <c r="I32" s="6" t="s">
        <v>4</v>
      </c>
      <c r="J32" s="4" t="s">
        <v>3</v>
      </c>
      <c r="K32" s="6" t="s">
        <v>4</v>
      </c>
      <c r="L32" s="4" t="s">
        <v>3</v>
      </c>
      <c r="M32" s="6" t="s">
        <v>4</v>
      </c>
      <c r="N32" s="7" t="s">
        <v>3</v>
      </c>
      <c r="O32" s="6" t="s">
        <v>4</v>
      </c>
    </row>
    <row r="33" spans="1:15" ht="12.75">
      <c r="A33" s="12" t="s">
        <v>8</v>
      </c>
      <c r="B33" s="1">
        <v>26</v>
      </c>
      <c r="C33" s="2">
        <f>B33/B37</f>
        <v>0.174496644295302</v>
      </c>
      <c r="D33" s="1">
        <v>33</v>
      </c>
      <c r="E33" s="2">
        <f>D33/D37</f>
        <v>0.13253012048192772</v>
      </c>
      <c r="F33" s="1">
        <v>99</v>
      </c>
      <c r="G33" s="2">
        <f>F33/F37</f>
        <v>0.22654462242562928</v>
      </c>
      <c r="H33" s="3">
        <v>37</v>
      </c>
      <c r="I33" s="2">
        <f>H33/H37</f>
        <v>0.2</v>
      </c>
      <c r="J33" s="3">
        <v>0</v>
      </c>
      <c r="K33" s="2">
        <f>J33/J37</f>
        <v>0</v>
      </c>
      <c r="L33" s="3">
        <v>32</v>
      </c>
      <c r="M33" s="2">
        <f>L33/L37</f>
        <v>0.17486338797814208</v>
      </c>
      <c r="N33" s="1">
        <f>D33+B33+F33+H33+J33+L33</f>
        <v>227</v>
      </c>
      <c r="O33" s="2">
        <f>N33/N37</f>
        <v>0.1883817427385892</v>
      </c>
    </row>
    <row r="34" spans="1:15" ht="12.75">
      <c r="A34" s="12" t="s">
        <v>9</v>
      </c>
      <c r="B34" s="1">
        <v>24</v>
      </c>
      <c r="C34" s="2">
        <f>B34/B37</f>
        <v>0.1610738255033557</v>
      </c>
      <c r="D34" s="1">
        <v>40</v>
      </c>
      <c r="E34" s="2">
        <f>D34/D37</f>
        <v>0.1606425702811245</v>
      </c>
      <c r="F34" s="1">
        <v>81</v>
      </c>
      <c r="G34" s="2">
        <f>F34/F37</f>
        <v>0.1853546910755149</v>
      </c>
      <c r="H34" s="1">
        <v>33</v>
      </c>
      <c r="I34" s="2">
        <f>H34/H37</f>
        <v>0.1783783783783784</v>
      </c>
      <c r="J34" s="1">
        <v>0</v>
      </c>
      <c r="K34" s="2">
        <f>J34/J37</f>
        <v>0</v>
      </c>
      <c r="L34" s="1">
        <v>32</v>
      </c>
      <c r="M34" s="2">
        <f>L34/L37</f>
        <v>0.17486338797814208</v>
      </c>
      <c r="N34" s="1">
        <f>D34+B34+F34+H34+J34+L34</f>
        <v>210</v>
      </c>
      <c r="O34" s="2">
        <f>N34/N37</f>
        <v>0.17427385892116182</v>
      </c>
    </row>
    <row r="35" spans="1:15" ht="12.75">
      <c r="A35" s="12" t="s">
        <v>10</v>
      </c>
      <c r="B35" s="1">
        <v>25</v>
      </c>
      <c r="C35" s="2">
        <f>B35/B37</f>
        <v>0.16778523489932887</v>
      </c>
      <c r="D35" s="1">
        <v>29</v>
      </c>
      <c r="E35" s="2">
        <f>D35/D37</f>
        <v>0.11646586345381527</v>
      </c>
      <c r="F35" s="1">
        <v>49</v>
      </c>
      <c r="G35" s="2">
        <f>F35/F37</f>
        <v>0.11212814645308924</v>
      </c>
      <c r="H35" s="3">
        <v>20</v>
      </c>
      <c r="I35" s="2">
        <f>H35/H37</f>
        <v>0.10810810810810811</v>
      </c>
      <c r="J35" s="3">
        <v>0</v>
      </c>
      <c r="K35" s="2">
        <f>J35/J37</f>
        <v>0</v>
      </c>
      <c r="L35" s="3">
        <v>21</v>
      </c>
      <c r="M35" s="2">
        <f>L35/L37</f>
        <v>0.11475409836065574</v>
      </c>
      <c r="N35" s="1">
        <f>D35+B35+F35+H35+J35+L35</f>
        <v>144</v>
      </c>
      <c r="O35" s="2">
        <f>N35/N37</f>
        <v>0.11950207468879669</v>
      </c>
    </row>
    <row r="36" spans="1:15" ht="12.75">
      <c r="A36" s="12" t="s">
        <v>5</v>
      </c>
      <c r="B36" s="1">
        <v>74</v>
      </c>
      <c r="C36" s="2">
        <f>B36/B37</f>
        <v>0.4966442953020134</v>
      </c>
      <c r="D36" s="1">
        <v>147</v>
      </c>
      <c r="E36" s="2">
        <f>D36/D37</f>
        <v>0.5903614457831325</v>
      </c>
      <c r="F36" s="1">
        <v>208</v>
      </c>
      <c r="G36" s="2">
        <f>F36/F37</f>
        <v>0.4759725400457666</v>
      </c>
      <c r="H36" s="3">
        <v>95</v>
      </c>
      <c r="I36" s="2">
        <f>H36/H37</f>
        <v>0.5135135135135135</v>
      </c>
      <c r="J36" s="3">
        <v>2</v>
      </c>
      <c r="K36" s="2">
        <f>J36/J37</f>
        <v>1</v>
      </c>
      <c r="L36" s="3">
        <v>98</v>
      </c>
      <c r="M36" s="2">
        <f>L36/L37</f>
        <v>0.5355191256830601</v>
      </c>
      <c r="N36" s="1">
        <f>D36+B36+F36+H36+J36+L36</f>
        <v>624</v>
      </c>
      <c r="O36" s="2">
        <f>N36/N37</f>
        <v>0.5178423236514523</v>
      </c>
    </row>
    <row r="37" spans="1:15" ht="12.75">
      <c r="A37" s="13" t="s">
        <v>7</v>
      </c>
      <c r="B37" s="8">
        <f>SUM(B33:B36)</f>
        <v>149</v>
      </c>
      <c r="C37" s="9">
        <v>1</v>
      </c>
      <c r="D37" s="8">
        <f>SUM(D33:D36)</f>
        <v>249</v>
      </c>
      <c r="E37" s="9">
        <v>1</v>
      </c>
      <c r="F37" s="8">
        <f>SUM(F33:F36)</f>
        <v>437</v>
      </c>
      <c r="G37" s="9">
        <v>1</v>
      </c>
      <c r="H37" s="8">
        <f>SUM(H33:H36)</f>
        <v>185</v>
      </c>
      <c r="I37" s="9">
        <v>1</v>
      </c>
      <c r="J37" s="8">
        <f>SUM(J33:J36)</f>
        <v>2</v>
      </c>
      <c r="K37" s="9">
        <v>1</v>
      </c>
      <c r="L37" s="8">
        <f>SUM(L33:L36)</f>
        <v>183</v>
      </c>
      <c r="M37" s="9">
        <v>1</v>
      </c>
      <c r="N37" s="8">
        <f>SUM(N33:N36)</f>
        <v>1205</v>
      </c>
      <c r="O37" s="9">
        <f>SUM(O33:O36)</f>
        <v>1</v>
      </c>
    </row>
    <row r="39" spans="1:15" ht="50.25" customHeight="1">
      <c r="A39" s="10" t="s">
        <v>16</v>
      </c>
      <c r="B39" s="20" t="s">
        <v>19</v>
      </c>
      <c r="C39" s="21"/>
      <c r="D39" s="20" t="s">
        <v>20</v>
      </c>
      <c r="E39" s="21"/>
      <c r="F39" s="20" t="s">
        <v>22</v>
      </c>
      <c r="G39" s="21"/>
      <c r="H39" s="22" t="s">
        <v>13</v>
      </c>
      <c r="I39" s="23"/>
      <c r="J39" s="22" t="s">
        <v>1</v>
      </c>
      <c r="K39" s="23"/>
      <c r="L39" s="20" t="s">
        <v>2</v>
      </c>
      <c r="M39" s="21"/>
      <c r="N39" s="22" t="s">
        <v>11</v>
      </c>
      <c r="O39" s="23"/>
    </row>
    <row r="40" spans="1:15" ht="12.75">
      <c r="A40" s="11" t="s">
        <v>6</v>
      </c>
      <c r="B40" s="14" t="s">
        <v>3</v>
      </c>
      <c r="C40" s="6" t="s">
        <v>4</v>
      </c>
      <c r="D40" s="4" t="s">
        <v>3</v>
      </c>
      <c r="E40" s="5" t="s">
        <v>4</v>
      </c>
      <c r="F40" s="4" t="s">
        <v>3</v>
      </c>
      <c r="G40" s="5" t="s">
        <v>4</v>
      </c>
      <c r="H40" s="4" t="s">
        <v>3</v>
      </c>
      <c r="I40" s="6" t="s">
        <v>4</v>
      </c>
      <c r="J40" s="4" t="s">
        <v>3</v>
      </c>
      <c r="K40" s="6" t="s">
        <v>4</v>
      </c>
      <c r="L40" s="4" t="s">
        <v>3</v>
      </c>
      <c r="M40" s="6" t="s">
        <v>4</v>
      </c>
      <c r="N40" s="7" t="s">
        <v>3</v>
      </c>
      <c r="O40" s="6" t="s">
        <v>4</v>
      </c>
    </row>
    <row r="41" spans="1:15" ht="12.75">
      <c r="A41" s="12" t="s">
        <v>8</v>
      </c>
      <c r="B41" s="1">
        <v>29</v>
      </c>
      <c r="C41" s="2">
        <f>B41/B45</f>
        <v>0.20863309352517986</v>
      </c>
      <c r="D41" s="1">
        <v>40</v>
      </c>
      <c r="E41" s="2">
        <v>0.1694915254237288</v>
      </c>
      <c r="F41" s="1">
        <v>75</v>
      </c>
      <c r="G41" s="2">
        <v>0.1989389920424403</v>
      </c>
      <c r="H41" s="3">
        <v>39</v>
      </c>
      <c r="I41" s="2">
        <v>0.20634920634920634</v>
      </c>
      <c r="J41" s="3">
        <v>0</v>
      </c>
      <c r="K41" s="2">
        <v>0</v>
      </c>
      <c r="L41" s="3">
        <v>32</v>
      </c>
      <c r="M41" s="2">
        <v>0.1415929203539823</v>
      </c>
      <c r="N41" s="1">
        <v>215</v>
      </c>
      <c r="O41" s="2">
        <v>0.1842330762639246</v>
      </c>
    </row>
    <row r="42" spans="1:15" ht="12.75">
      <c r="A42" s="12" t="s">
        <v>9</v>
      </c>
      <c r="B42" s="1">
        <v>16</v>
      </c>
      <c r="C42" s="2">
        <f>B42/B45</f>
        <v>0.11510791366906475</v>
      </c>
      <c r="D42" s="1">
        <v>33</v>
      </c>
      <c r="E42" s="2">
        <v>0.13983050847457626</v>
      </c>
      <c r="F42" s="1">
        <v>57</v>
      </c>
      <c r="G42" s="2">
        <v>0.15119363395225463</v>
      </c>
      <c r="H42" s="1">
        <v>20</v>
      </c>
      <c r="I42" s="2">
        <v>0.10582010582010581</v>
      </c>
      <c r="J42" s="1">
        <v>0</v>
      </c>
      <c r="K42" s="2">
        <v>0</v>
      </c>
      <c r="L42" s="1">
        <v>32</v>
      </c>
      <c r="M42" s="2">
        <v>0.1415929203539823</v>
      </c>
      <c r="N42" s="1">
        <v>158</v>
      </c>
      <c r="O42" s="2">
        <v>0.1353898886032562</v>
      </c>
    </row>
    <row r="43" spans="1:15" ht="12.75">
      <c r="A43" s="12" t="s">
        <v>10</v>
      </c>
      <c r="B43" s="1">
        <v>32</v>
      </c>
      <c r="C43" s="2">
        <f>B43/B45</f>
        <v>0.2302158273381295</v>
      </c>
      <c r="D43" s="1">
        <v>38</v>
      </c>
      <c r="E43" s="2">
        <v>0.16101694915254236</v>
      </c>
      <c r="F43" s="1">
        <v>63</v>
      </c>
      <c r="G43" s="2">
        <v>0.16710875331564987</v>
      </c>
      <c r="H43" s="3">
        <v>39</v>
      </c>
      <c r="I43" s="2">
        <v>0.20634920634920634</v>
      </c>
      <c r="J43" s="3">
        <v>0</v>
      </c>
      <c r="K43" s="2">
        <v>0</v>
      </c>
      <c r="L43" s="3">
        <v>44</v>
      </c>
      <c r="M43" s="2">
        <v>0.19469026548672566</v>
      </c>
      <c r="N43" s="1">
        <v>216</v>
      </c>
      <c r="O43" s="2">
        <v>0.18508997429305912</v>
      </c>
    </row>
    <row r="44" spans="1:15" ht="12.75">
      <c r="A44" s="12" t="s">
        <v>5</v>
      </c>
      <c r="B44" s="1">
        <v>62</v>
      </c>
      <c r="C44" s="2">
        <f>B44/B45</f>
        <v>0.4460431654676259</v>
      </c>
      <c r="D44" s="1">
        <v>125</v>
      </c>
      <c r="E44" s="2">
        <v>0.5296610169491526</v>
      </c>
      <c r="F44" s="1">
        <v>182</v>
      </c>
      <c r="G44" s="2">
        <v>0.4827586206896552</v>
      </c>
      <c r="H44" s="3">
        <v>91</v>
      </c>
      <c r="I44" s="2">
        <v>0.48148148148148145</v>
      </c>
      <c r="J44" s="3">
        <v>0</v>
      </c>
      <c r="K44" s="2">
        <v>0</v>
      </c>
      <c r="L44" s="3">
        <v>118</v>
      </c>
      <c r="M44" s="2">
        <v>0.5221238938053098</v>
      </c>
      <c r="N44" s="1">
        <v>578</v>
      </c>
      <c r="O44" s="2">
        <v>0.4952870608397601</v>
      </c>
    </row>
    <row r="45" spans="1:15" ht="12.75">
      <c r="A45" s="13" t="s">
        <v>7</v>
      </c>
      <c r="B45" s="8">
        <v>139</v>
      </c>
      <c r="C45" s="9">
        <v>1</v>
      </c>
      <c r="D45" s="8">
        <v>236</v>
      </c>
      <c r="E45" s="9">
        <v>1</v>
      </c>
      <c r="F45" s="8">
        <v>377</v>
      </c>
      <c r="G45" s="9">
        <v>1</v>
      </c>
      <c r="H45" s="8">
        <v>189</v>
      </c>
      <c r="I45" s="9">
        <v>1</v>
      </c>
      <c r="J45" s="8">
        <v>0</v>
      </c>
      <c r="K45" s="9">
        <v>0</v>
      </c>
      <c r="L45" s="8">
        <v>226</v>
      </c>
      <c r="M45" s="9">
        <v>1</v>
      </c>
      <c r="N45" s="8">
        <v>1167</v>
      </c>
      <c r="O45" s="9">
        <v>1</v>
      </c>
    </row>
    <row r="47" spans="1:16" ht="12.75" customHeight="1">
      <c r="A47" s="24" t="s">
        <v>14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9"/>
    </row>
  </sheetData>
  <sheetProtection/>
  <mergeCells count="43">
    <mergeCell ref="N4:O4"/>
    <mergeCell ref="P4:Q4"/>
    <mergeCell ref="L31:M31"/>
    <mergeCell ref="B4:C4"/>
    <mergeCell ref="D4:E4"/>
    <mergeCell ref="F4:G4"/>
    <mergeCell ref="H4:I4"/>
    <mergeCell ref="J4:K4"/>
    <mergeCell ref="L4:M4"/>
    <mergeCell ref="L20:M20"/>
    <mergeCell ref="B39:C39"/>
    <mergeCell ref="D39:E39"/>
    <mergeCell ref="N39:O39"/>
    <mergeCell ref="F39:G39"/>
    <mergeCell ref="H39:I39"/>
    <mergeCell ref="J39:K39"/>
    <mergeCell ref="L39:M39"/>
    <mergeCell ref="A1:Q1"/>
    <mergeCell ref="A2:Q2"/>
    <mergeCell ref="A28:Q28"/>
    <mergeCell ref="A29:Q29"/>
    <mergeCell ref="N31:O31"/>
    <mergeCell ref="B31:C31"/>
    <mergeCell ref="D20:E20"/>
    <mergeCell ref="F20:G20"/>
    <mergeCell ref="H20:I20"/>
    <mergeCell ref="J20:K20"/>
    <mergeCell ref="D31:E31"/>
    <mergeCell ref="F31:G31"/>
    <mergeCell ref="H31:I31"/>
    <mergeCell ref="J31:K31"/>
    <mergeCell ref="N12:O12"/>
    <mergeCell ref="A47:O47"/>
    <mergeCell ref="B12:C12"/>
    <mergeCell ref="D12:E12"/>
    <mergeCell ref="F12:G12"/>
    <mergeCell ref="H12:I12"/>
    <mergeCell ref="J12:K12"/>
    <mergeCell ref="L12:M12"/>
    <mergeCell ref="N20:O20"/>
    <mergeCell ref="B20:C20"/>
    <mergeCell ref="P20:Q20"/>
    <mergeCell ref="P12:Q12"/>
  </mergeCells>
  <printOptions horizontalCentered="1"/>
  <pageMargins left="0.5" right="0.5" top="0.5" bottom="0.5" header="0.5" footer="0.3"/>
  <pageSetup fitToHeight="3" horizontalDpi="600" verticalDpi="600" orientation="landscape" r:id="rId1"/>
  <headerFooter>
    <oddFooter>&amp;L&amp;9CSUDH Instutional Research
February 12,  2016&amp;R&amp;9Page &amp;P of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CSUDH</dc:creator>
  <cp:keywords/>
  <dc:description/>
  <cp:lastModifiedBy>Claudia M. Orozco</cp:lastModifiedBy>
  <cp:lastPrinted>2016-02-12T18:12:36Z</cp:lastPrinted>
  <dcterms:created xsi:type="dcterms:W3CDTF">2006-08-16T16:14:14Z</dcterms:created>
  <dcterms:modified xsi:type="dcterms:W3CDTF">2016-02-12T18:12:46Z</dcterms:modified>
  <cp:category/>
  <cp:version/>
  <cp:contentType/>
  <cp:contentStatus/>
</cp:coreProperties>
</file>