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3275" windowHeight="6915" activeTab="0"/>
  </bookViews>
  <sheets>
    <sheet name="Sheet1" sheetId="1" r:id="rId1"/>
  </sheets>
  <definedNames>
    <definedName name="_xlnm.Print_Area" localSheetId="0">'Sheet1'!$A$1:$E$124</definedName>
  </definedNames>
  <calcPr fullCalcOnLoad="1"/>
</workbook>
</file>

<file path=xl/sharedStrings.xml><?xml version="1.0" encoding="utf-8"?>
<sst xmlns="http://schemas.openxmlformats.org/spreadsheetml/2006/main" count="147" uniqueCount="103">
  <si>
    <t>Africana Studies</t>
  </si>
  <si>
    <t>Anthropology</t>
  </si>
  <si>
    <t>Applied Studies</t>
  </si>
  <si>
    <t>Art</t>
  </si>
  <si>
    <t>BSN</t>
  </si>
  <si>
    <t>Behavioral Sciences</t>
  </si>
  <si>
    <t>Biology</t>
  </si>
  <si>
    <t>Business Administration</t>
  </si>
  <si>
    <t>CAMS in College Courses</t>
  </si>
  <si>
    <t>CPB: Grad Ed Cred only</t>
  </si>
  <si>
    <t>CPB: Teaching Cred only</t>
  </si>
  <si>
    <t>Chemistry</t>
  </si>
  <si>
    <t>Chicana/Chicano Studies</t>
  </si>
  <si>
    <t>Classified PB - Cert only</t>
  </si>
  <si>
    <t>Clinical Sciences</t>
  </si>
  <si>
    <t>Communications</t>
  </si>
  <si>
    <t>Computer Science</t>
  </si>
  <si>
    <t>Criminal Justice Administration</t>
  </si>
  <si>
    <t>Digital Media Arts</t>
  </si>
  <si>
    <t>Economics</t>
  </si>
  <si>
    <t>English</t>
  </si>
  <si>
    <t>Geography</t>
  </si>
  <si>
    <t>Geology</t>
  </si>
  <si>
    <t>Health Science</t>
  </si>
  <si>
    <t>History</t>
  </si>
  <si>
    <t>Human Services</t>
  </si>
  <si>
    <t>Interdisciplinary Studies</t>
  </si>
  <si>
    <t>Labor Studies</t>
  </si>
  <si>
    <t>MA Education</t>
  </si>
  <si>
    <t>MA Education (Physical Ed Admin.)</t>
  </si>
  <si>
    <t>MA English</t>
  </si>
  <si>
    <t>MA Humanities Ext Deg</t>
  </si>
  <si>
    <t>MA MATH: Teaching</t>
  </si>
  <si>
    <t>MA Negotiation, Conflict Res &amp; Peacebuilding</t>
  </si>
  <si>
    <t>MA Psychology</t>
  </si>
  <si>
    <t>MA Sociology</t>
  </si>
  <si>
    <t>MA Special Education</t>
  </si>
  <si>
    <t>MBA</t>
  </si>
  <si>
    <t>MPA</t>
  </si>
  <si>
    <t>MS Biology</t>
  </si>
  <si>
    <t>MS Occupational Therapy</t>
  </si>
  <si>
    <t>MS Quality Assurance</t>
  </si>
  <si>
    <t>MSN</t>
  </si>
  <si>
    <t>MSW: Social Work</t>
  </si>
  <si>
    <t>Marital &amp; Family Therapy</t>
  </si>
  <si>
    <t>Mathematics</t>
  </si>
  <si>
    <t>Music</t>
  </si>
  <si>
    <t>Philosophy</t>
  </si>
  <si>
    <t>Physical Education</t>
  </si>
  <si>
    <t>Physics</t>
  </si>
  <si>
    <t>Political Science</t>
  </si>
  <si>
    <t>Psychology</t>
  </si>
  <si>
    <t>Public Administration</t>
  </si>
  <si>
    <t>Quality Assurance</t>
  </si>
  <si>
    <t>Sociology</t>
  </si>
  <si>
    <t>Spanish</t>
  </si>
  <si>
    <t>Special Major: Baccalaureate</t>
  </si>
  <si>
    <t>Special Major: Masters</t>
  </si>
  <si>
    <t>Theatre</t>
  </si>
  <si>
    <t>Unclassified PB</t>
  </si>
  <si>
    <t>Undeclared</t>
  </si>
  <si>
    <t>State</t>
  </si>
  <si>
    <t>Support</t>
  </si>
  <si>
    <t>Unduplicated</t>
  </si>
  <si>
    <t>Total</t>
  </si>
  <si>
    <t>Enrolled</t>
  </si>
  <si>
    <t>in Both</t>
  </si>
  <si>
    <t>College of Business Administration and Public Policy</t>
  </si>
  <si>
    <t>College of Arts and Humanities</t>
  </si>
  <si>
    <t>College of Natural and Behavioral Sciences</t>
  </si>
  <si>
    <t>BAP Totals</t>
  </si>
  <si>
    <t>UG Subtotal</t>
  </si>
  <si>
    <t>Grad Subtotal</t>
  </si>
  <si>
    <t>CAH Totals</t>
  </si>
  <si>
    <t>Extended Education</t>
  </si>
  <si>
    <t>EXT Totals</t>
  </si>
  <si>
    <t>NBS Totals</t>
  </si>
  <si>
    <t>Univ Totals</t>
  </si>
  <si>
    <t>Other University Programs/Enrollments</t>
  </si>
  <si>
    <t>Other Totals</t>
  </si>
  <si>
    <t>Special Sessions</t>
  </si>
  <si>
    <t>Ext. Education</t>
  </si>
  <si>
    <t>UG Subtotals</t>
  </si>
  <si>
    <t>Grad Subtotals</t>
  </si>
  <si>
    <t>Grad/PB Subtotals</t>
  </si>
  <si>
    <t>UG/Other Subtotals</t>
  </si>
  <si>
    <t>Enrollment by Major in State-Support and Special Sessions Combined</t>
  </si>
  <si>
    <t>Programs Offering Special Sessions courses are highlighted in gray.</t>
  </si>
  <si>
    <t>Negotiation, Conflict Resolution &amp; Peacebuilding</t>
  </si>
  <si>
    <t>Child Development</t>
  </si>
  <si>
    <t>Biochemistry</t>
  </si>
  <si>
    <t>MS Computer Science</t>
  </si>
  <si>
    <t>Transitory Undergraduate</t>
  </si>
  <si>
    <t>Transitory PB</t>
  </si>
  <si>
    <t>Young Scholars Program</t>
  </si>
  <si>
    <t>MS Environmental Science</t>
  </si>
  <si>
    <t>Liberal Studies</t>
  </si>
  <si>
    <t>College of Professional Studies</t>
  </si>
  <si>
    <t>Computer Technology</t>
  </si>
  <si>
    <t>CPS Totals</t>
  </si>
  <si>
    <t>MA Arts and Humanities</t>
  </si>
  <si>
    <t>Fall 2012</t>
  </si>
  <si>
    <t>MS Health Science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</si>
</sst>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3" fontId="0" fillId="0" borderId="0" xfId="0" applyNumberFormat="1" applyAlignment="1">
      <alignment/>
    </xf>
    <xf numFmtId="3" fontId="2" fillId="0" borderId="0" xfId="0" applyNumberFormat="1" applyFont="1" applyAlignment="1">
      <alignment/>
    </xf>
    <xf numFmtId="3" fontId="2" fillId="0" borderId="10" xfId="0" applyNumberFormat="1" applyFont="1" applyBorder="1" applyAlignment="1">
      <alignment/>
    </xf>
    <xf numFmtId="3" fontId="2" fillId="0" borderId="11" xfId="0" applyNumberFormat="1" applyFont="1" applyBorder="1" applyAlignment="1">
      <alignment/>
    </xf>
    <xf numFmtId="3" fontId="2" fillId="0" borderId="12" xfId="0" applyNumberFormat="1" applyFont="1" applyBorder="1" applyAlignment="1">
      <alignment/>
    </xf>
    <xf numFmtId="3" fontId="2" fillId="0" borderId="13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3" fontId="2" fillId="0" borderId="14" xfId="0" applyNumberFormat="1" applyFont="1" applyBorder="1" applyAlignment="1">
      <alignment/>
    </xf>
    <xf numFmtId="0" fontId="2" fillId="33" borderId="15" xfId="0" applyFont="1" applyFill="1" applyBorder="1" applyAlignment="1">
      <alignment/>
    </xf>
    <xf numFmtId="0" fontId="0" fillId="0" borderId="13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14" xfId="0" applyNumberFormat="1" applyBorder="1" applyAlignment="1">
      <alignment/>
    </xf>
    <xf numFmtId="0" fontId="2" fillId="0" borderId="10" xfId="0" applyFont="1" applyBorder="1" applyAlignment="1">
      <alignment horizontal="right"/>
    </xf>
    <xf numFmtId="3" fontId="2" fillId="0" borderId="16" xfId="0" applyNumberFormat="1" applyFont="1" applyBorder="1" applyAlignment="1">
      <alignment/>
    </xf>
    <xf numFmtId="3" fontId="0" fillId="0" borderId="16" xfId="0" applyNumberFormat="1" applyBorder="1" applyAlignment="1">
      <alignment/>
    </xf>
    <xf numFmtId="3" fontId="2" fillId="0" borderId="17" xfId="0" applyNumberFormat="1" applyFont="1" applyBorder="1" applyAlignment="1">
      <alignment/>
    </xf>
    <xf numFmtId="3" fontId="2" fillId="0" borderId="18" xfId="0" applyNumberFormat="1" applyFont="1" applyBorder="1" applyAlignment="1">
      <alignment horizontal="center"/>
    </xf>
    <xf numFmtId="3" fontId="2" fillId="0" borderId="14" xfId="0" applyNumberFormat="1" applyFont="1" applyBorder="1" applyAlignment="1">
      <alignment horizontal="center"/>
    </xf>
    <xf numFmtId="3" fontId="2" fillId="0" borderId="19" xfId="0" applyNumberFormat="1" applyFont="1" applyBorder="1" applyAlignment="1">
      <alignment horizontal="center"/>
    </xf>
    <xf numFmtId="3" fontId="2" fillId="0" borderId="16" xfId="0" applyNumberFormat="1" applyFont="1" applyBorder="1" applyAlignment="1">
      <alignment horizontal="center"/>
    </xf>
    <xf numFmtId="3" fontId="2" fillId="0" borderId="20" xfId="0" applyNumberFormat="1" applyFont="1" applyBorder="1" applyAlignment="1">
      <alignment horizontal="center"/>
    </xf>
    <xf numFmtId="3" fontId="2" fillId="0" borderId="0" xfId="0" applyNumberFormat="1" applyFont="1" applyBorder="1" applyAlignment="1">
      <alignment horizontal="center"/>
    </xf>
    <xf numFmtId="3" fontId="0" fillId="0" borderId="20" xfId="0" applyNumberFormat="1" applyBorder="1" applyAlignment="1">
      <alignment/>
    </xf>
    <xf numFmtId="3" fontId="2" fillId="0" borderId="15" xfId="0" applyNumberFormat="1" applyFont="1" applyBorder="1" applyAlignment="1">
      <alignment horizontal="center"/>
    </xf>
    <xf numFmtId="3" fontId="0" fillId="0" borderId="19" xfId="0" applyNumberFormat="1" applyBorder="1" applyAlignment="1">
      <alignment/>
    </xf>
    <xf numFmtId="0" fontId="2" fillId="33" borderId="13" xfId="0" applyFont="1" applyFill="1" applyBorder="1" applyAlignment="1">
      <alignment/>
    </xf>
    <xf numFmtId="0" fontId="2" fillId="0" borderId="13" xfId="0" applyFont="1" applyBorder="1" applyAlignment="1">
      <alignment horizontal="right"/>
    </xf>
    <xf numFmtId="0" fontId="2" fillId="0" borderId="13" xfId="0" applyFont="1" applyBorder="1" applyAlignment="1">
      <alignment/>
    </xf>
    <xf numFmtId="3" fontId="0" fillId="0" borderId="13" xfId="0" applyNumberFormat="1" applyBorder="1" applyAlignment="1">
      <alignment/>
    </xf>
    <xf numFmtId="3" fontId="2" fillId="0" borderId="17" xfId="0" applyNumberFormat="1" applyFont="1" applyBorder="1" applyAlignment="1">
      <alignment horizontal="center"/>
    </xf>
    <xf numFmtId="3" fontId="2" fillId="0" borderId="12" xfId="0" applyNumberFormat="1" applyFont="1" applyBorder="1" applyAlignment="1">
      <alignment horizontal="center"/>
    </xf>
    <xf numFmtId="3" fontId="2" fillId="0" borderId="10" xfId="0" applyNumberFormat="1" applyFont="1" applyBorder="1" applyAlignment="1">
      <alignment horizontal="center"/>
    </xf>
    <xf numFmtId="0" fontId="0" fillId="0" borderId="19" xfId="0" applyBorder="1" applyAlignment="1">
      <alignment/>
    </xf>
    <xf numFmtId="0" fontId="0" fillId="0" borderId="16" xfId="0" applyBorder="1" applyAlignment="1">
      <alignment/>
    </xf>
    <xf numFmtId="0" fontId="2" fillId="0" borderId="16" xfId="0" applyFont="1" applyBorder="1" applyAlignment="1">
      <alignment horizontal="right"/>
    </xf>
    <xf numFmtId="0" fontId="2" fillId="0" borderId="17" xfId="0" applyFont="1" applyBorder="1" applyAlignment="1">
      <alignment horizontal="right"/>
    </xf>
    <xf numFmtId="0" fontId="2" fillId="33" borderId="16" xfId="0" applyFont="1" applyFill="1" applyBorder="1" applyAlignment="1">
      <alignment/>
    </xf>
    <xf numFmtId="0" fontId="2" fillId="33" borderId="19" xfId="0" applyFont="1" applyFill="1" applyBorder="1" applyAlignment="1">
      <alignment/>
    </xf>
    <xf numFmtId="0" fontId="3" fillId="0" borderId="21" xfId="0" applyFont="1" applyBorder="1" applyAlignment="1">
      <alignment horizontal="right"/>
    </xf>
    <xf numFmtId="3" fontId="3" fillId="0" borderId="22" xfId="0" applyNumberFormat="1" applyFont="1" applyBorder="1" applyAlignment="1">
      <alignment/>
    </xf>
    <xf numFmtId="3" fontId="3" fillId="0" borderId="23" xfId="0" applyNumberFormat="1" applyFont="1" applyBorder="1" applyAlignment="1">
      <alignment/>
    </xf>
    <xf numFmtId="3" fontId="0" fillId="0" borderId="19" xfId="0" applyNumberFormat="1" applyFill="1" applyBorder="1" applyAlignment="1">
      <alignment/>
    </xf>
    <xf numFmtId="3" fontId="0" fillId="0" borderId="20" xfId="0" applyNumberFormat="1" applyFill="1" applyBorder="1" applyAlignment="1">
      <alignment/>
    </xf>
    <xf numFmtId="3" fontId="0" fillId="0" borderId="16" xfId="0" applyNumberFormat="1" applyFill="1" applyBorder="1" applyAlignment="1">
      <alignment/>
    </xf>
    <xf numFmtId="3" fontId="0" fillId="0" borderId="0" xfId="0" applyNumberFormat="1" applyFill="1" applyBorder="1" applyAlignment="1">
      <alignment/>
    </xf>
    <xf numFmtId="3" fontId="0" fillId="0" borderId="0" xfId="0" applyNumberFormat="1" applyFill="1" applyAlignment="1">
      <alignment/>
    </xf>
    <xf numFmtId="3" fontId="0" fillId="0" borderId="14" xfId="0" applyNumberFormat="1" applyFill="1" applyBorder="1" applyAlignment="1">
      <alignment/>
    </xf>
    <xf numFmtId="3" fontId="0" fillId="0" borderId="13" xfId="0" applyNumberFormat="1" applyFill="1" applyBorder="1" applyAlignment="1">
      <alignment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2" fillId="33" borderId="0" xfId="0" applyFon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4"/>
  <sheetViews>
    <sheetView tabSelected="1" zoomScalePageLayoutView="0" workbookViewId="0" topLeftCell="A83">
      <selection activeCell="D116" sqref="D116"/>
    </sheetView>
  </sheetViews>
  <sheetFormatPr defaultColWidth="9.140625" defaultRowHeight="12.75"/>
  <cols>
    <col min="1" max="1" width="43.00390625" style="0" customWidth="1"/>
    <col min="2" max="2" width="12.00390625" style="3" customWidth="1"/>
    <col min="3" max="3" width="17.00390625" style="3" customWidth="1"/>
    <col min="4" max="4" width="13.421875" style="3" customWidth="1"/>
    <col min="5" max="5" width="10.8515625" style="3" customWidth="1"/>
  </cols>
  <sheetData>
    <row r="1" spans="1:5" ht="18">
      <c r="A1" s="53" t="s">
        <v>86</v>
      </c>
      <c r="B1" s="53"/>
      <c r="C1" s="53"/>
      <c r="D1" s="53"/>
      <c r="E1" s="53"/>
    </row>
    <row r="2" spans="1:5" ht="25.5" customHeight="1">
      <c r="A2" s="51" t="s">
        <v>101</v>
      </c>
      <c r="B2" s="51"/>
      <c r="C2" s="51"/>
      <c r="D2" s="51"/>
      <c r="E2" s="51"/>
    </row>
    <row r="3" spans="1:5" ht="12" customHeight="1">
      <c r="A3" s="54" t="s">
        <v>87</v>
      </c>
      <c r="B3" s="54"/>
      <c r="C3" s="54"/>
      <c r="D3" s="54"/>
      <c r="E3" s="54"/>
    </row>
    <row r="4" ht="7.5" customHeight="1"/>
    <row r="5" spans="1:5" ht="30" customHeight="1">
      <c r="A5" s="52" t="s">
        <v>68</v>
      </c>
      <c r="B5" s="52"/>
      <c r="C5" s="52"/>
      <c r="D5" s="52"/>
      <c r="E5" s="52"/>
    </row>
    <row r="6" spans="1:5" ht="15.75">
      <c r="A6" s="2"/>
      <c r="B6" s="21" t="s">
        <v>61</v>
      </c>
      <c r="C6" s="23" t="s">
        <v>81</v>
      </c>
      <c r="D6" s="21" t="s">
        <v>63</v>
      </c>
      <c r="E6" s="21" t="s">
        <v>65</v>
      </c>
    </row>
    <row r="7" spans="1:5" ht="15.75">
      <c r="A7" s="2"/>
      <c r="B7" s="22" t="s">
        <v>62</v>
      </c>
      <c r="C7" s="24" t="s">
        <v>80</v>
      </c>
      <c r="D7" s="32" t="s">
        <v>64</v>
      </c>
      <c r="E7" s="22" t="s">
        <v>66</v>
      </c>
    </row>
    <row r="8" spans="1:5" ht="12.75">
      <c r="A8" s="35" t="s">
        <v>0</v>
      </c>
      <c r="B8" s="27">
        <v>34</v>
      </c>
      <c r="C8" s="27"/>
      <c r="D8" s="25">
        <v>34</v>
      </c>
      <c r="E8" s="27"/>
    </row>
    <row r="9" spans="1:5" ht="12.75">
      <c r="A9" s="36" t="s">
        <v>3</v>
      </c>
      <c r="B9" s="17">
        <v>164</v>
      </c>
      <c r="C9" s="17"/>
      <c r="D9" s="13">
        <v>164</v>
      </c>
      <c r="E9" s="17"/>
    </row>
    <row r="10" spans="1:5" ht="12.75">
      <c r="A10" s="36" t="s">
        <v>12</v>
      </c>
      <c r="B10" s="17">
        <v>23</v>
      </c>
      <c r="C10" s="17"/>
      <c r="D10" s="13">
        <v>23</v>
      </c>
      <c r="E10" s="17"/>
    </row>
    <row r="11" spans="1:5" ht="12.75">
      <c r="A11" s="36" t="s">
        <v>15</v>
      </c>
      <c r="B11" s="17">
        <v>415</v>
      </c>
      <c r="C11" s="17">
        <v>4</v>
      </c>
      <c r="D11" s="13">
        <v>415</v>
      </c>
      <c r="E11" s="17">
        <f>+(B11+C11)-D11</f>
        <v>4</v>
      </c>
    </row>
    <row r="12" spans="1:5" ht="12.75">
      <c r="A12" s="36" t="s">
        <v>18</v>
      </c>
      <c r="B12" s="17">
        <v>191</v>
      </c>
      <c r="C12" s="17"/>
      <c r="D12" s="13">
        <v>191</v>
      </c>
      <c r="E12" s="17"/>
    </row>
    <row r="13" spans="1:5" ht="12.75">
      <c r="A13" s="36" t="s">
        <v>20</v>
      </c>
      <c r="B13" s="17">
        <v>216</v>
      </c>
      <c r="C13" s="17"/>
      <c r="D13" s="13">
        <v>216</v>
      </c>
      <c r="E13" s="17"/>
    </row>
    <row r="14" spans="1:5" ht="12.75">
      <c r="A14" s="36" t="s">
        <v>24</v>
      </c>
      <c r="B14" s="17">
        <v>159</v>
      </c>
      <c r="C14" s="17"/>
      <c r="D14" s="13">
        <v>159</v>
      </c>
      <c r="E14" s="17"/>
    </row>
    <row r="15" spans="1:5" ht="12.75">
      <c r="A15" s="36" t="s">
        <v>26</v>
      </c>
      <c r="B15" s="17">
        <v>73</v>
      </c>
      <c r="C15" s="17">
        <v>1</v>
      </c>
      <c r="D15" s="13">
        <v>74</v>
      </c>
      <c r="E15" s="17">
        <f>+(B15+C15)-D15</f>
        <v>0</v>
      </c>
    </row>
    <row r="16" spans="1:5" ht="12.75">
      <c r="A16" s="36" t="s">
        <v>27</v>
      </c>
      <c r="B16" s="17">
        <v>8</v>
      </c>
      <c r="C16" s="17"/>
      <c r="D16" s="13">
        <v>8</v>
      </c>
      <c r="E16" s="17"/>
    </row>
    <row r="17" spans="1:5" ht="12.75">
      <c r="A17" s="36" t="s">
        <v>46</v>
      </c>
      <c r="B17" s="17">
        <v>94</v>
      </c>
      <c r="C17" s="17"/>
      <c r="D17" s="13">
        <v>94</v>
      </c>
      <c r="E17" s="17"/>
    </row>
    <row r="18" spans="1:5" ht="12.75">
      <c r="A18" s="36" t="s">
        <v>88</v>
      </c>
      <c r="B18" s="17">
        <v>26</v>
      </c>
      <c r="C18" s="17"/>
      <c r="D18" s="13">
        <v>26</v>
      </c>
      <c r="E18" s="17"/>
    </row>
    <row r="19" spans="1:5" ht="12.75">
      <c r="A19" s="36" t="s">
        <v>47</v>
      </c>
      <c r="B19" s="17">
        <v>29</v>
      </c>
      <c r="C19" s="17"/>
      <c r="D19" s="13">
        <v>29</v>
      </c>
      <c r="E19" s="17"/>
    </row>
    <row r="20" spans="1:5" ht="12.75">
      <c r="A20" s="36" t="s">
        <v>55</v>
      </c>
      <c r="B20" s="17">
        <v>84</v>
      </c>
      <c r="C20" s="17"/>
      <c r="D20" s="13">
        <v>84</v>
      </c>
      <c r="E20" s="17"/>
    </row>
    <row r="21" spans="1:5" ht="12.75">
      <c r="A21" s="36" t="s">
        <v>58</v>
      </c>
      <c r="B21" s="17">
        <v>58</v>
      </c>
      <c r="C21" s="17"/>
      <c r="D21" s="13">
        <v>58</v>
      </c>
      <c r="E21" s="17"/>
    </row>
    <row r="22" spans="1:5" ht="12.75">
      <c r="A22" s="37" t="s">
        <v>71</v>
      </c>
      <c r="B22" s="16">
        <f>SUM(B8:B21)</f>
        <v>1574</v>
      </c>
      <c r="C22" s="16">
        <f>SUM(C8:C21)</f>
        <v>5</v>
      </c>
      <c r="D22" s="9">
        <f>SUM(D8:D21)</f>
        <v>1575</v>
      </c>
      <c r="E22" s="16">
        <f>SUM(E8:E21)</f>
        <v>4</v>
      </c>
    </row>
    <row r="23" spans="1:5" ht="12.75">
      <c r="A23" s="36"/>
      <c r="B23" s="17"/>
      <c r="C23" s="17"/>
      <c r="D23" s="13"/>
      <c r="E23" s="17"/>
    </row>
    <row r="24" spans="1:5" ht="12.75">
      <c r="A24" s="36" t="s">
        <v>100</v>
      </c>
      <c r="B24" s="17">
        <v>35</v>
      </c>
      <c r="C24" s="17">
        <v>5</v>
      </c>
      <c r="D24" s="13">
        <v>35</v>
      </c>
      <c r="E24" s="17">
        <f>+(B24+C24)-D24</f>
        <v>5</v>
      </c>
    </row>
    <row r="25" spans="1:5" ht="12.75">
      <c r="A25" s="36" t="s">
        <v>30</v>
      </c>
      <c r="B25" s="17">
        <v>92</v>
      </c>
      <c r="C25" s="17">
        <v>2</v>
      </c>
      <c r="D25" s="3">
        <v>92</v>
      </c>
      <c r="E25" s="17">
        <f>+(B25+C25)-D25</f>
        <v>2</v>
      </c>
    </row>
    <row r="26" spans="1:5" ht="12.75">
      <c r="A26" s="39" t="s">
        <v>33</v>
      </c>
      <c r="B26" s="46">
        <v>62</v>
      </c>
      <c r="C26" s="46">
        <v>153</v>
      </c>
      <c r="D26" s="48">
        <v>194</v>
      </c>
      <c r="E26" s="46">
        <f>+(B26+C26)-D26</f>
        <v>21</v>
      </c>
    </row>
    <row r="27" spans="1:5" ht="19.5" customHeight="1">
      <c r="A27" s="37" t="s">
        <v>72</v>
      </c>
      <c r="B27" s="16">
        <f>SUM(B24:B26)</f>
        <v>189</v>
      </c>
      <c r="C27" s="16">
        <f>SUM(C24:C26)</f>
        <v>160</v>
      </c>
      <c r="D27" s="4">
        <f>SUM(D24:D26)</f>
        <v>321</v>
      </c>
      <c r="E27" s="16">
        <f>SUM(E24:E26)</f>
        <v>28</v>
      </c>
    </row>
    <row r="28" spans="1:5" ht="24" customHeight="1">
      <c r="A28" s="38" t="s">
        <v>73</v>
      </c>
      <c r="B28" s="18">
        <f>SUM(B22,B27)</f>
        <v>1763</v>
      </c>
      <c r="C28" s="18">
        <f>SUM(C22,C27)</f>
        <v>165</v>
      </c>
      <c r="D28" s="6">
        <f>SUM(D22,D27)</f>
        <v>1896</v>
      </c>
      <c r="E28" s="18">
        <f>SUM(E22,E27)</f>
        <v>32</v>
      </c>
    </row>
    <row r="29" ht="12.75">
      <c r="A29" s="1"/>
    </row>
    <row r="30" spans="1:5" ht="25.5" customHeight="1">
      <c r="A30" s="52" t="s">
        <v>67</v>
      </c>
      <c r="B30" s="52"/>
      <c r="C30" s="52"/>
      <c r="D30" s="52"/>
      <c r="E30" s="52"/>
    </row>
    <row r="31" spans="1:5" ht="15.75" customHeight="1">
      <c r="A31" s="2"/>
      <c r="B31" s="21" t="s">
        <v>61</v>
      </c>
      <c r="C31" s="23" t="s">
        <v>81</v>
      </c>
      <c r="D31" s="21" t="s">
        <v>63</v>
      </c>
      <c r="E31" s="19" t="s">
        <v>65</v>
      </c>
    </row>
    <row r="32" spans="1:5" ht="13.5" customHeight="1">
      <c r="A32" s="2"/>
      <c r="B32" s="22" t="s">
        <v>62</v>
      </c>
      <c r="C32" s="24" t="s">
        <v>80</v>
      </c>
      <c r="D32" s="22" t="s">
        <v>64</v>
      </c>
      <c r="E32" s="20" t="s">
        <v>66</v>
      </c>
    </row>
    <row r="33" spans="1:5" ht="14.25" customHeight="1">
      <c r="A33" s="11" t="s">
        <v>2</v>
      </c>
      <c r="B33" s="44">
        <v>23</v>
      </c>
      <c r="C33" s="45">
        <v>113</v>
      </c>
      <c r="D33" s="44">
        <v>124</v>
      </c>
      <c r="E33" s="44">
        <f>+(B33+C33)-D33</f>
        <v>12</v>
      </c>
    </row>
    <row r="34" spans="1:5" ht="12.75">
      <c r="A34" s="12" t="s">
        <v>7</v>
      </c>
      <c r="B34" s="17">
        <v>1883</v>
      </c>
      <c r="C34" s="13">
        <v>15</v>
      </c>
      <c r="D34" s="17">
        <v>1883</v>
      </c>
      <c r="E34" s="17">
        <f>+(B34+C34)-D34</f>
        <v>15</v>
      </c>
    </row>
    <row r="35" spans="1:5" ht="12.75">
      <c r="A35" s="12" t="s">
        <v>17</v>
      </c>
      <c r="B35" s="17">
        <v>705</v>
      </c>
      <c r="C35" s="13">
        <v>4</v>
      </c>
      <c r="D35" s="17">
        <v>705</v>
      </c>
      <c r="E35" s="17">
        <f>+(B35+C35)-D35</f>
        <v>4</v>
      </c>
    </row>
    <row r="36" spans="1:5" ht="12.75">
      <c r="A36" s="12" t="s">
        <v>19</v>
      </c>
      <c r="B36" s="17">
        <v>1</v>
      </c>
      <c r="C36" s="13"/>
      <c r="D36" s="17">
        <v>1</v>
      </c>
      <c r="E36" s="17"/>
    </row>
    <row r="37" spans="1:5" ht="12.75">
      <c r="A37" s="12" t="s">
        <v>52</v>
      </c>
      <c r="B37" s="17">
        <v>168</v>
      </c>
      <c r="C37" s="13">
        <v>18</v>
      </c>
      <c r="D37" s="17">
        <v>169</v>
      </c>
      <c r="E37" s="17">
        <f>+(B37+C37)-D37</f>
        <v>17</v>
      </c>
    </row>
    <row r="38" spans="1:5" ht="12.75">
      <c r="A38" s="29" t="s">
        <v>71</v>
      </c>
      <c r="B38" s="16">
        <f>SUM(B33:B37)</f>
        <v>2780</v>
      </c>
      <c r="C38" s="9">
        <f>SUM(C33:C37)</f>
        <v>150</v>
      </c>
      <c r="D38" s="16">
        <f>SUM(D33:D37)</f>
        <v>2882</v>
      </c>
      <c r="E38" s="16">
        <f>SUM(E33:E37)</f>
        <v>48</v>
      </c>
    </row>
    <row r="39" spans="1:5" ht="12.75">
      <c r="A39" s="12"/>
      <c r="B39" s="17"/>
      <c r="C39" s="13"/>
      <c r="D39" s="17"/>
      <c r="E39" s="17"/>
    </row>
    <row r="40" spans="1:5" ht="12.75">
      <c r="A40" s="28" t="s">
        <v>37</v>
      </c>
      <c r="B40" s="46">
        <v>1</v>
      </c>
      <c r="C40" s="47">
        <v>124</v>
      </c>
      <c r="D40" s="46">
        <v>124</v>
      </c>
      <c r="E40" s="46">
        <f>+(B40+C40)-D40</f>
        <v>1</v>
      </c>
    </row>
    <row r="41" spans="1:5" ht="12.75">
      <c r="A41" s="28" t="s">
        <v>38</v>
      </c>
      <c r="B41" s="46"/>
      <c r="C41" s="47">
        <v>92</v>
      </c>
      <c r="D41" s="46">
        <v>92</v>
      </c>
      <c r="E41" s="46">
        <f>+(B41+C41)-D41</f>
        <v>0</v>
      </c>
    </row>
    <row r="42" spans="1:5" ht="12.75">
      <c r="A42" s="29" t="s">
        <v>72</v>
      </c>
      <c r="B42" s="16">
        <f>SUM(B40:B41)</f>
        <v>1</v>
      </c>
      <c r="C42" s="9">
        <f>SUM(C40:C41)</f>
        <v>216</v>
      </c>
      <c r="D42" s="16">
        <f>SUM(D40:D41)</f>
        <v>216</v>
      </c>
      <c r="E42" s="16">
        <f>SUM(E40:E41)</f>
        <v>1</v>
      </c>
    </row>
    <row r="43" spans="1:5" ht="12.75">
      <c r="A43" s="30"/>
      <c r="B43" s="17"/>
      <c r="C43" s="13"/>
      <c r="D43" s="17"/>
      <c r="E43" s="17"/>
    </row>
    <row r="44" spans="1:5" ht="12.75">
      <c r="A44" s="15" t="s">
        <v>70</v>
      </c>
      <c r="B44" s="18">
        <f>SUM(B38,B42)</f>
        <v>2781</v>
      </c>
      <c r="C44" s="6">
        <f>SUM(C38,C42)</f>
        <v>366</v>
      </c>
      <c r="D44" s="18">
        <f>SUM(D38,D42)</f>
        <v>3098</v>
      </c>
      <c r="E44" s="18">
        <f>SUM(E38,E42)</f>
        <v>49</v>
      </c>
    </row>
    <row r="45" ht="17.25" customHeight="1">
      <c r="A45" s="1"/>
    </row>
    <row r="46" spans="1:5" ht="26.25" customHeight="1">
      <c r="A46" s="52" t="s">
        <v>74</v>
      </c>
      <c r="B46" s="52"/>
      <c r="C46" s="52"/>
      <c r="D46" s="52"/>
      <c r="E46" s="52"/>
    </row>
    <row r="47" spans="1:5" ht="15.75" customHeight="1">
      <c r="A47" s="1"/>
      <c r="B47" s="21" t="s">
        <v>61</v>
      </c>
      <c r="C47" s="23" t="s">
        <v>81</v>
      </c>
      <c r="D47" s="21" t="s">
        <v>63</v>
      </c>
      <c r="E47" s="19" t="s">
        <v>65</v>
      </c>
    </row>
    <row r="48" spans="1:5" ht="12.75">
      <c r="A48" s="1"/>
      <c r="B48" s="32" t="s">
        <v>62</v>
      </c>
      <c r="C48" s="32" t="s">
        <v>80</v>
      </c>
      <c r="D48" s="32" t="s">
        <v>64</v>
      </c>
      <c r="E48" s="33" t="s">
        <v>66</v>
      </c>
    </row>
    <row r="49" spans="1:5" ht="12.75">
      <c r="A49" s="40" t="s">
        <v>53</v>
      </c>
      <c r="B49" s="46">
        <v>2</v>
      </c>
      <c r="C49" s="47">
        <v>24</v>
      </c>
      <c r="D49" s="46">
        <v>25</v>
      </c>
      <c r="E49" s="49">
        <f>+(B49+C49)-D49</f>
        <v>1</v>
      </c>
    </row>
    <row r="50" spans="1:5" ht="12.75">
      <c r="A50" s="39" t="s">
        <v>31</v>
      </c>
      <c r="B50" s="46"/>
      <c r="C50" s="47">
        <v>279</v>
      </c>
      <c r="D50" s="46">
        <v>279</v>
      </c>
      <c r="E50" s="49"/>
    </row>
    <row r="51" spans="1:5" ht="12.75">
      <c r="A51" s="39" t="s">
        <v>41</v>
      </c>
      <c r="B51" s="46"/>
      <c r="C51" s="47">
        <v>315</v>
      </c>
      <c r="D51" s="46">
        <v>315</v>
      </c>
      <c r="E51" s="49"/>
    </row>
    <row r="52" spans="1:5" ht="18" customHeight="1">
      <c r="A52" s="38" t="s">
        <v>75</v>
      </c>
      <c r="B52" s="18">
        <f>SUM(B49:B51)</f>
        <v>2</v>
      </c>
      <c r="C52" s="6">
        <f>SUM(C49:C51)</f>
        <v>618</v>
      </c>
      <c r="D52" s="18">
        <f>SUM(D49:D51)</f>
        <v>619</v>
      </c>
      <c r="E52" s="7">
        <f>SUM(E49:E51)</f>
        <v>1</v>
      </c>
    </row>
    <row r="53" spans="1:5" ht="12.75">
      <c r="A53" s="1"/>
      <c r="B53" s="4"/>
      <c r="C53" s="4"/>
      <c r="D53" s="4"/>
      <c r="E53" s="4"/>
    </row>
    <row r="54" spans="1:5" ht="27.75" customHeight="1">
      <c r="A54" s="52" t="s">
        <v>69</v>
      </c>
      <c r="B54" s="52"/>
      <c r="C54" s="52"/>
      <c r="D54" s="52"/>
      <c r="E54" s="52"/>
    </row>
    <row r="55" spans="1:5" ht="14.25" customHeight="1">
      <c r="A55" s="1"/>
      <c r="B55" s="26" t="s">
        <v>61</v>
      </c>
      <c r="C55" s="21" t="s">
        <v>81</v>
      </c>
      <c r="D55" s="21" t="s">
        <v>63</v>
      </c>
      <c r="E55" s="19" t="s">
        <v>65</v>
      </c>
    </row>
    <row r="56" spans="1:5" ht="12.75">
      <c r="A56" s="1"/>
      <c r="B56" s="34" t="s">
        <v>62</v>
      </c>
      <c r="C56" s="32" t="s">
        <v>80</v>
      </c>
      <c r="D56" s="32" t="s">
        <v>64</v>
      </c>
      <c r="E56" s="33" t="s">
        <v>66</v>
      </c>
    </row>
    <row r="57" spans="1:5" ht="12.75">
      <c r="A57" s="35" t="s">
        <v>1</v>
      </c>
      <c r="B57" s="31">
        <v>88</v>
      </c>
      <c r="C57" s="17"/>
      <c r="D57" s="17">
        <v>88</v>
      </c>
      <c r="E57" s="14"/>
    </row>
    <row r="58" spans="1:5" ht="12.75">
      <c r="A58" s="36" t="s">
        <v>5</v>
      </c>
      <c r="B58" s="17">
        <v>58</v>
      </c>
      <c r="C58" s="17">
        <v>2</v>
      </c>
      <c r="D58" s="17">
        <v>58</v>
      </c>
      <c r="E58" s="14">
        <f>+(B58+C58)-D58</f>
        <v>2</v>
      </c>
    </row>
    <row r="59" spans="1:5" ht="12.75">
      <c r="A59" s="36" t="s">
        <v>90</v>
      </c>
      <c r="B59" s="31">
        <v>90</v>
      </c>
      <c r="C59" s="17"/>
      <c r="D59" s="17">
        <v>90</v>
      </c>
      <c r="E59" s="14"/>
    </row>
    <row r="60" spans="1:5" ht="12.75">
      <c r="A60" s="36" t="s">
        <v>6</v>
      </c>
      <c r="B60" s="31">
        <v>455</v>
      </c>
      <c r="C60" s="17"/>
      <c r="D60" s="17">
        <v>455</v>
      </c>
      <c r="E60" s="14"/>
    </row>
    <row r="61" spans="1:5" ht="12.75">
      <c r="A61" s="36" t="s">
        <v>11</v>
      </c>
      <c r="B61" s="31">
        <v>47</v>
      </c>
      <c r="C61" s="17"/>
      <c r="D61" s="17">
        <v>47</v>
      </c>
      <c r="E61" s="14"/>
    </row>
    <row r="62" spans="1:5" ht="12.75">
      <c r="A62" s="36" t="s">
        <v>16</v>
      </c>
      <c r="B62" s="31">
        <v>160</v>
      </c>
      <c r="C62" s="17">
        <v>1</v>
      </c>
      <c r="D62" s="17">
        <v>160</v>
      </c>
      <c r="E62" s="14">
        <f>+(B62+C62)-D62</f>
        <v>1</v>
      </c>
    </row>
    <row r="63" spans="1:5" ht="12.75">
      <c r="A63" s="36" t="s">
        <v>98</v>
      </c>
      <c r="B63" s="31">
        <v>131</v>
      </c>
      <c r="C63" s="17"/>
      <c r="D63" s="17">
        <v>131</v>
      </c>
      <c r="E63" s="14"/>
    </row>
    <row r="64" spans="1:5" ht="12.75">
      <c r="A64" s="36" t="s">
        <v>21</v>
      </c>
      <c r="B64" s="31">
        <v>18</v>
      </c>
      <c r="C64" s="17"/>
      <c r="D64" s="17">
        <v>18</v>
      </c>
      <c r="E64" s="14"/>
    </row>
    <row r="65" spans="1:5" ht="12.75">
      <c r="A65" s="36" t="s">
        <v>22</v>
      </c>
      <c r="B65" s="31">
        <v>25</v>
      </c>
      <c r="C65" s="17"/>
      <c r="D65" s="17">
        <v>25</v>
      </c>
      <c r="E65" s="14"/>
    </row>
    <row r="66" spans="1:5" ht="12.75">
      <c r="A66" s="36" t="s">
        <v>45</v>
      </c>
      <c r="B66" s="31">
        <v>153</v>
      </c>
      <c r="C66" s="17"/>
      <c r="D66" s="17">
        <v>153</v>
      </c>
      <c r="E66" s="14"/>
    </row>
    <row r="67" spans="1:5" ht="12.75">
      <c r="A67" s="36" t="s">
        <v>49</v>
      </c>
      <c r="B67" s="31">
        <v>50</v>
      </c>
      <c r="C67" s="17"/>
      <c r="D67" s="17">
        <v>50</v>
      </c>
      <c r="E67" s="14"/>
    </row>
    <row r="68" spans="1:5" ht="12.75">
      <c r="A68" s="36" t="s">
        <v>50</v>
      </c>
      <c r="B68" s="31">
        <v>165</v>
      </c>
      <c r="C68" s="17"/>
      <c r="D68" s="17">
        <v>165</v>
      </c>
      <c r="E68" s="14"/>
    </row>
    <row r="69" spans="1:5" ht="12.75">
      <c r="A69" s="36" t="s">
        <v>51</v>
      </c>
      <c r="B69" s="31">
        <v>998</v>
      </c>
      <c r="C69" s="17">
        <v>16</v>
      </c>
      <c r="D69" s="17">
        <v>1000</v>
      </c>
      <c r="E69" s="14">
        <f>+(B69+C69)-D69</f>
        <v>14</v>
      </c>
    </row>
    <row r="70" spans="1:5" ht="12.75">
      <c r="A70" s="36" t="s">
        <v>54</v>
      </c>
      <c r="B70" s="31">
        <v>584</v>
      </c>
      <c r="C70" s="17">
        <v>11</v>
      </c>
      <c r="D70" s="17">
        <v>585</v>
      </c>
      <c r="E70" s="14">
        <f>+(B70+C70)-D70</f>
        <v>10</v>
      </c>
    </row>
    <row r="71" spans="1:5" ht="12.75">
      <c r="A71" s="37" t="s">
        <v>82</v>
      </c>
      <c r="B71" s="8">
        <f>SUM(B57:B70)</f>
        <v>3022</v>
      </c>
      <c r="C71" s="16">
        <f>SUM(C57:C70)</f>
        <v>30</v>
      </c>
      <c r="D71" s="16">
        <f>SUM(D57:D70)</f>
        <v>3025</v>
      </c>
      <c r="E71" s="10">
        <f>SUM(E57:E70)</f>
        <v>27</v>
      </c>
    </row>
    <row r="72" spans="1:5" ht="12.75">
      <c r="A72" s="36"/>
      <c r="B72" s="31"/>
      <c r="C72" s="17"/>
      <c r="D72" s="17"/>
      <c r="E72" s="14"/>
    </row>
    <row r="73" spans="1:5" ht="12.75">
      <c r="A73" s="36" t="s">
        <v>32</v>
      </c>
      <c r="B73" s="31">
        <v>19</v>
      </c>
      <c r="C73" s="17"/>
      <c r="D73" s="17">
        <v>19</v>
      </c>
      <c r="E73" s="14"/>
    </row>
    <row r="74" spans="1:5" ht="12.75">
      <c r="A74" s="36" t="s">
        <v>34</v>
      </c>
      <c r="B74" s="31">
        <v>60</v>
      </c>
      <c r="C74" s="17"/>
      <c r="D74" s="17">
        <v>60</v>
      </c>
      <c r="E74" s="14"/>
    </row>
    <row r="75" spans="1:5" ht="12.75">
      <c r="A75" s="36" t="s">
        <v>35</v>
      </c>
      <c r="B75" s="31">
        <v>56</v>
      </c>
      <c r="C75" s="17">
        <v>2</v>
      </c>
      <c r="D75" s="17">
        <v>56</v>
      </c>
      <c r="E75" s="14">
        <f>+(B75+C75)-D75</f>
        <v>2</v>
      </c>
    </row>
    <row r="76" spans="1:5" ht="12.75">
      <c r="A76" s="36" t="s">
        <v>39</v>
      </c>
      <c r="B76" s="31">
        <v>44</v>
      </c>
      <c r="C76" s="17"/>
      <c r="D76" s="17">
        <v>44</v>
      </c>
      <c r="E76" s="14"/>
    </row>
    <row r="77" spans="1:5" ht="12.75">
      <c r="A77" s="36" t="s">
        <v>91</v>
      </c>
      <c r="B77" s="31">
        <v>25</v>
      </c>
      <c r="C77" s="17">
        <v>1</v>
      </c>
      <c r="D77" s="17">
        <v>26</v>
      </c>
      <c r="E77" s="14"/>
    </row>
    <row r="78" spans="1:5" ht="12.75">
      <c r="A78" s="36" t="s">
        <v>95</v>
      </c>
      <c r="B78" s="31">
        <v>14</v>
      </c>
      <c r="C78" s="17"/>
      <c r="D78" s="17">
        <v>14</v>
      </c>
      <c r="E78" s="14"/>
    </row>
    <row r="79" spans="1:5" ht="12.75">
      <c r="A79" s="37" t="s">
        <v>83</v>
      </c>
      <c r="B79" s="8">
        <f>SUM(B73:B78)</f>
        <v>218</v>
      </c>
      <c r="C79" s="16">
        <f>SUM(C73:C78)</f>
        <v>3</v>
      </c>
      <c r="D79" s="16">
        <f>SUM(D73:D78)</f>
        <v>219</v>
      </c>
      <c r="E79" s="10">
        <f>SUM(E73:E78)</f>
        <v>2</v>
      </c>
    </row>
    <row r="80" spans="1:5" ht="21" customHeight="1">
      <c r="A80" s="38" t="s">
        <v>76</v>
      </c>
      <c r="B80" s="5">
        <f>SUM(B71,B79)</f>
        <v>3240</v>
      </c>
      <c r="C80" s="18">
        <f>SUM(C71,C79)</f>
        <v>33</v>
      </c>
      <c r="D80" s="18">
        <f>SUM(D71,D79)</f>
        <v>3244</v>
      </c>
      <c r="E80" s="7">
        <f>SUM(E71,E79)</f>
        <v>29</v>
      </c>
    </row>
    <row r="82" spans="1:5" ht="33" customHeight="1">
      <c r="A82" s="52" t="s">
        <v>97</v>
      </c>
      <c r="B82" s="52"/>
      <c r="C82" s="52"/>
      <c r="D82" s="52"/>
      <c r="E82" s="52"/>
    </row>
    <row r="83" spans="1:5" ht="16.5" customHeight="1">
      <c r="A83" s="1"/>
      <c r="B83" s="26" t="s">
        <v>61</v>
      </c>
      <c r="C83" s="21" t="s">
        <v>81</v>
      </c>
      <c r="D83" s="21" t="s">
        <v>63</v>
      </c>
      <c r="E83" s="19" t="s">
        <v>65</v>
      </c>
    </row>
    <row r="84" spans="1:5" ht="12.75">
      <c r="A84" s="1"/>
      <c r="B84" s="34" t="s">
        <v>62</v>
      </c>
      <c r="C84" s="32" t="s">
        <v>80</v>
      </c>
      <c r="D84" s="32" t="s">
        <v>64</v>
      </c>
      <c r="E84" s="33" t="s">
        <v>66</v>
      </c>
    </row>
    <row r="85" spans="1:5" ht="12.75">
      <c r="A85" s="40" t="s">
        <v>4</v>
      </c>
      <c r="B85" s="31">
        <v>702</v>
      </c>
      <c r="C85" s="17">
        <v>142</v>
      </c>
      <c r="D85" s="17">
        <v>772</v>
      </c>
      <c r="E85" s="14">
        <f>+(B85+C85)-D85</f>
        <v>72</v>
      </c>
    </row>
    <row r="86" spans="1:5" ht="12.75">
      <c r="A86" s="36" t="s">
        <v>89</v>
      </c>
      <c r="B86" s="31">
        <v>347</v>
      </c>
      <c r="C86" s="17">
        <v>1</v>
      </c>
      <c r="D86" s="17">
        <v>347</v>
      </c>
      <c r="E86" s="14">
        <f>+(B86+C86)-D86</f>
        <v>1</v>
      </c>
    </row>
    <row r="87" spans="1:5" ht="12.75">
      <c r="A87" s="36" t="s">
        <v>14</v>
      </c>
      <c r="B87" s="31">
        <v>165</v>
      </c>
      <c r="C87" s="17"/>
      <c r="D87" s="17">
        <v>165</v>
      </c>
      <c r="E87" s="14"/>
    </row>
    <row r="88" spans="1:5" ht="12.75">
      <c r="A88" s="36" t="s">
        <v>23</v>
      </c>
      <c r="B88" s="31">
        <v>460</v>
      </c>
      <c r="C88" s="17">
        <v>3</v>
      </c>
      <c r="D88" s="17">
        <v>460</v>
      </c>
      <c r="E88" s="14">
        <f>+(B88+C88)-D88</f>
        <v>3</v>
      </c>
    </row>
    <row r="89" spans="1:5" ht="12.75">
      <c r="A89" s="36" t="s">
        <v>25</v>
      </c>
      <c r="B89" s="31">
        <v>325</v>
      </c>
      <c r="C89" s="17">
        <v>5</v>
      </c>
      <c r="D89" s="17">
        <v>327</v>
      </c>
      <c r="E89" s="14">
        <f>+(B89+C89)-D89</f>
        <v>3</v>
      </c>
    </row>
    <row r="90" spans="1:5" ht="12.75">
      <c r="A90" s="36" t="s">
        <v>96</v>
      </c>
      <c r="B90" s="31">
        <v>664</v>
      </c>
      <c r="C90" s="17">
        <v>2</v>
      </c>
      <c r="D90" s="17">
        <v>665</v>
      </c>
      <c r="E90" s="14">
        <f>+(B90+C90)-D90</f>
        <v>1</v>
      </c>
    </row>
    <row r="91" spans="1:5" ht="12.75">
      <c r="A91" s="36" t="s">
        <v>48</v>
      </c>
      <c r="B91" s="31">
        <v>396</v>
      </c>
      <c r="C91" s="17">
        <v>1</v>
      </c>
      <c r="D91" s="17">
        <v>396</v>
      </c>
      <c r="E91" s="14">
        <f>+(B91+C91)-D91</f>
        <v>1</v>
      </c>
    </row>
    <row r="92" spans="1:5" ht="12.75">
      <c r="A92" s="37" t="s">
        <v>82</v>
      </c>
      <c r="B92" s="8">
        <f>SUM(B85:B91)</f>
        <v>3059</v>
      </c>
      <c r="C92" s="16">
        <f>SUM(C85:C91)</f>
        <v>154</v>
      </c>
      <c r="D92" s="16">
        <f>SUM(D85:D91)</f>
        <v>3132</v>
      </c>
      <c r="E92" s="10">
        <f>SUM(E85:E91)</f>
        <v>81</v>
      </c>
    </row>
    <row r="93" spans="1:5" ht="12.75">
      <c r="A93" s="36"/>
      <c r="B93" s="31"/>
      <c r="C93" s="17"/>
      <c r="D93" s="17"/>
      <c r="E93" s="14"/>
    </row>
    <row r="94" spans="1:5" ht="12.75">
      <c r="A94" s="36" t="s">
        <v>9</v>
      </c>
      <c r="B94" s="17">
        <v>61</v>
      </c>
      <c r="C94" s="17">
        <v>3</v>
      </c>
      <c r="D94" s="17">
        <v>63</v>
      </c>
      <c r="E94" s="17">
        <f aca="true" t="shared" si="0" ref="E94:E99">+(B94+C94)-D94</f>
        <v>1</v>
      </c>
    </row>
    <row r="95" spans="1:5" ht="12.75">
      <c r="A95" s="36" t="s">
        <v>10</v>
      </c>
      <c r="B95" s="17">
        <v>341</v>
      </c>
      <c r="C95" s="17">
        <v>6</v>
      </c>
      <c r="D95" s="17">
        <v>345</v>
      </c>
      <c r="E95" s="17">
        <f t="shared" si="0"/>
        <v>2</v>
      </c>
    </row>
    <row r="96" spans="1:5" ht="12.75">
      <c r="A96" s="36" t="s">
        <v>28</v>
      </c>
      <c r="B96" s="17">
        <v>378</v>
      </c>
      <c r="C96" s="17">
        <v>21</v>
      </c>
      <c r="D96" s="17">
        <v>395</v>
      </c>
      <c r="E96" s="17">
        <f t="shared" si="0"/>
        <v>4</v>
      </c>
    </row>
    <row r="97" spans="1:5" ht="12.75">
      <c r="A97" s="36" t="s">
        <v>29</v>
      </c>
      <c r="B97" s="31">
        <v>7</v>
      </c>
      <c r="C97" s="17">
        <v>22</v>
      </c>
      <c r="D97" s="17">
        <v>24</v>
      </c>
      <c r="E97" s="14">
        <f t="shared" si="0"/>
        <v>5</v>
      </c>
    </row>
    <row r="98" spans="1:5" ht="12.75">
      <c r="A98" s="36" t="s">
        <v>36</v>
      </c>
      <c r="B98" s="17">
        <v>276</v>
      </c>
      <c r="C98" s="17">
        <v>8</v>
      </c>
      <c r="D98" s="17">
        <v>277</v>
      </c>
      <c r="E98" s="17">
        <f t="shared" si="0"/>
        <v>7</v>
      </c>
    </row>
    <row r="99" spans="1:5" ht="12.75">
      <c r="A99" s="36" t="s">
        <v>44</v>
      </c>
      <c r="B99" s="31">
        <v>104</v>
      </c>
      <c r="C99" s="17">
        <v>1</v>
      </c>
      <c r="D99" s="17">
        <v>104</v>
      </c>
      <c r="E99" s="14">
        <f t="shared" si="0"/>
        <v>1</v>
      </c>
    </row>
    <row r="100" spans="1:5" ht="12.75">
      <c r="A100" s="36" t="s">
        <v>102</v>
      </c>
      <c r="B100" s="31"/>
      <c r="C100" s="17">
        <v>16</v>
      </c>
      <c r="D100" s="17">
        <v>16</v>
      </c>
      <c r="E100" s="14"/>
    </row>
    <row r="101" spans="1:5" ht="12.75">
      <c r="A101" s="36" t="s">
        <v>40</v>
      </c>
      <c r="B101" s="31">
        <v>135</v>
      </c>
      <c r="C101" s="17"/>
      <c r="D101" s="17">
        <v>135</v>
      </c>
      <c r="E101" s="14"/>
    </row>
    <row r="102" spans="1:5" ht="12.75">
      <c r="A102" s="39" t="s">
        <v>42</v>
      </c>
      <c r="B102" s="50">
        <v>434</v>
      </c>
      <c r="C102" s="46">
        <v>41</v>
      </c>
      <c r="D102" s="46">
        <v>464</v>
      </c>
      <c r="E102" s="49">
        <f>+(B102+C102)-D102</f>
        <v>11</v>
      </c>
    </row>
    <row r="103" spans="1:5" ht="12.75">
      <c r="A103" s="36" t="s">
        <v>43</v>
      </c>
      <c r="B103" s="31">
        <v>120</v>
      </c>
      <c r="C103" s="17">
        <v>75</v>
      </c>
      <c r="D103" s="17">
        <v>195</v>
      </c>
      <c r="E103" s="49">
        <f>+(B103+C103)-D103</f>
        <v>0</v>
      </c>
    </row>
    <row r="104" spans="1:5" ht="12.75">
      <c r="A104" s="37" t="s">
        <v>83</v>
      </c>
      <c r="B104" s="8">
        <f>SUM(B94:B103)</f>
        <v>1856</v>
      </c>
      <c r="C104" s="16">
        <f>SUM(C94:C103)</f>
        <v>193</v>
      </c>
      <c r="D104" s="16">
        <f>SUM(D94:D103)</f>
        <v>2018</v>
      </c>
      <c r="E104" s="10">
        <f>SUM(E94:E103)</f>
        <v>31</v>
      </c>
    </row>
    <row r="105" spans="1:5" ht="21.75" customHeight="1">
      <c r="A105" s="38" t="s">
        <v>99</v>
      </c>
      <c r="B105" s="5">
        <f>SUM(B92,B104)</f>
        <v>4915</v>
      </c>
      <c r="C105" s="18">
        <f>SUM(C92,C104)</f>
        <v>347</v>
      </c>
      <c r="D105" s="18">
        <f>SUM(D92,D104)</f>
        <v>5150</v>
      </c>
      <c r="E105" s="7">
        <f>SUM(E92,E104)</f>
        <v>112</v>
      </c>
    </row>
    <row r="107" spans="1:5" ht="32.25" customHeight="1">
      <c r="A107" s="52" t="s">
        <v>78</v>
      </c>
      <c r="B107" s="52"/>
      <c r="C107" s="52"/>
      <c r="D107" s="52"/>
      <c r="E107" s="52"/>
    </row>
    <row r="108" spans="1:5" ht="14.25" customHeight="1">
      <c r="A108" s="1"/>
      <c r="B108" s="21" t="s">
        <v>61</v>
      </c>
      <c r="C108" s="21" t="s">
        <v>81</v>
      </c>
      <c r="D108" s="21" t="s">
        <v>63</v>
      </c>
      <c r="E108" s="21" t="s">
        <v>65</v>
      </c>
    </row>
    <row r="109" spans="1:5" ht="12.75">
      <c r="A109" s="1"/>
      <c r="B109" s="32" t="s">
        <v>62</v>
      </c>
      <c r="C109" s="32" t="s">
        <v>80</v>
      </c>
      <c r="D109" s="32" t="s">
        <v>64</v>
      </c>
      <c r="E109" s="32" t="s">
        <v>66</v>
      </c>
    </row>
    <row r="110" spans="1:5" ht="15.75" customHeight="1">
      <c r="A110" s="35" t="s">
        <v>60</v>
      </c>
      <c r="B110" s="17">
        <v>499</v>
      </c>
      <c r="C110" s="17"/>
      <c r="D110" s="17">
        <v>499</v>
      </c>
      <c r="E110" s="14"/>
    </row>
    <row r="111" spans="1:5" ht="13.5" customHeight="1">
      <c r="A111" s="36" t="s">
        <v>92</v>
      </c>
      <c r="B111" s="17">
        <v>19</v>
      </c>
      <c r="C111" s="17"/>
      <c r="D111" s="17">
        <v>19</v>
      </c>
      <c r="E111" s="17"/>
    </row>
    <row r="112" spans="1:5" ht="13.5" customHeight="1">
      <c r="A112" s="36" t="s">
        <v>56</v>
      </c>
      <c r="B112" s="17">
        <v>5</v>
      </c>
      <c r="C112" s="17">
        <v>1</v>
      </c>
      <c r="D112" s="17">
        <v>6</v>
      </c>
      <c r="E112" s="14">
        <f>+(B112+C112)-D112</f>
        <v>0</v>
      </c>
    </row>
    <row r="113" spans="1:5" ht="12.75">
      <c r="A113" s="36" t="s">
        <v>8</v>
      </c>
      <c r="B113" s="17">
        <v>198</v>
      </c>
      <c r="C113" s="17"/>
      <c r="D113" s="17">
        <v>198</v>
      </c>
      <c r="E113" s="17"/>
    </row>
    <row r="114" spans="1:5" ht="12.75">
      <c r="A114" s="36" t="s">
        <v>94</v>
      </c>
      <c r="B114" s="17">
        <v>345</v>
      </c>
      <c r="C114" s="17"/>
      <c r="D114" s="17">
        <v>345</v>
      </c>
      <c r="E114" s="17"/>
    </row>
    <row r="115" spans="1:5" ht="12.75">
      <c r="A115" s="37" t="s">
        <v>85</v>
      </c>
      <c r="B115" s="16">
        <f>SUM(B110:B114)</f>
        <v>1066</v>
      </c>
      <c r="C115" s="16">
        <f>SUM(C110:C114)</f>
        <v>1</v>
      </c>
      <c r="D115" s="16">
        <f>SUM(D110:D114)</f>
        <v>1067</v>
      </c>
      <c r="E115" s="16">
        <f>SUM(E110:E114)</f>
        <v>0</v>
      </c>
    </row>
    <row r="116" spans="1:5" ht="12.75">
      <c r="A116" s="36"/>
      <c r="B116" s="17"/>
      <c r="C116" s="17"/>
      <c r="D116" s="17"/>
      <c r="E116" s="17"/>
    </row>
    <row r="117" spans="1:5" ht="12.75">
      <c r="A117" s="36" t="s">
        <v>59</v>
      </c>
      <c r="B117" s="17">
        <v>2</v>
      </c>
      <c r="C117" s="17"/>
      <c r="D117" s="17">
        <v>2</v>
      </c>
      <c r="E117" s="14"/>
    </row>
    <row r="118" spans="1:5" ht="12.75">
      <c r="A118" s="36" t="s">
        <v>93</v>
      </c>
      <c r="B118" s="17">
        <v>1</v>
      </c>
      <c r="C118" s="17"/>
      <c r="D118" s="17">
        <v>1</v>
      </c>
      <c r="E118" s="17"/>
    </row>
    <row r="119" spans="1:5" ht="12.75">
      <c r="A119" s="36" t="s">
        <v>13</v>
      </c>
      <c r="B119" s="17">
        <v>155</v>
      </c>
      <c r="C119" s="17">
        <v>111</v>
      </c>
      <c r="D119" s="17">
        <v>265</v>
      </c>
      <c r="E119" s="14">
        <f>+(B119+C119)-D119</f>
        <v>1</v>
      </c>
    </row>
    <row r="120" spans="1:5" ht="12.75">
      <c r="A120" s="36" t="s">
        <v>57</v>
      </c>
      <c r="B120" s="17">
        <v>8</v>
      </c>
      <c r="C120" s="17">
        <v>1</v>
      </c>
      <c r="D120" s="17">
        <v>9</v>
      </c>
      <c r="E120" s="14">
        <f>+(B120+C120)-D120</f>
        <v>0</v>
      </c>
    </row>
    <row r="121" spans="1:5" ht="12.75">
      <c r="A121" s="37" t="s">
        <v>84</v>
      </c>
      <c r="B121" s="16">
        <f>SUM(B117:B120)</f>
        <v>166</v>
      </c>
      <c r="C121" s="16">
        <f>SUM(C117:C120)</f>
        <v>112</v>
      </c>
      <c r="D121" s="16">
        <f>SUM(D117:D120)</f>
        <v>277</v>
      </c>
      <c r="E121" s="16">
        <f>SUM(E117:E120)</f>
        <v>1</v>
      </c>
    </row>
    <row r="122" spans="1:5" ht="22.5" customHeight="1">
      <c r="A122" s="38" t="s">
        <v>79</v>
      </c>
      <c r="B122" s="18">
        <f>SUM(B115,B121)</f>
        <v>1232</v>
      </c>
      <c r="C122" s="18">
        <f>SUM(C115,C121)</f>
        <v>113</v>
      </c>
      <c r="D122" s="18">
        <f>SUM(D115,D121)</f>
        <v>1344</v>
      </c>
      <c r="E122" s="18">
        <f>SUM(E115,E121)</f>
        <v>1</v>
      </c>
    </row>
    <row r="123" ht="21" customHeight="1" thickBot="1"/>
    <row r="124" spans="1:5" ht="16.5" thickBot="1">
      <c r="A124" s="41" t="s">
        <v>77</v>
      </c>
      <c r="B124" s="43">
        <f>+B44+B28+B52+B105+B80+B122</f>
        <v>13933</v>
      </c>
      <c r="C124" s="43">
        <f>+C44+C28+C52+C105+C80+C122</f>
        <v>1642</v>
      </c>
      <c r="D124" s="43">
        <f>+D44+D28+D52+D105+D80+D122</f>
        <v>15351</v>
      </c>
      <c r="E124" s="42">
        <f>+E44+E28+E52+E105+E80+E122</f>
        <v>224</v>
      </c>
    </row>
  </sheetData>
  <sheetProtection/>
  <mergeCells count="9">
    <mergeCell ref="A2:E2"/>
    <mergeCell ref="A30:E30"/>
    <mergeCell ref="A1:E1"/>
    <mergeCell ref="A5:E5"/>
    <mergeCell ref="A107:E107"/>
    <mergeCell ref="A3:E3"/>
    <mergeCell ref="A46:E46"/>
    <mergeCell ref="A82:E82"/>
    <mergeCell ref="A54:E54"/>
  </mergeCells>
  <printOptions/>
  <pageMargins left="0.5" right="0.5" top="0.5" bottom="0.5" header="0.5" footer="0.5"/>
  <pageSetup horizontalDpi="600" verticalDpi="600" orientation="portrait" r:id="rId1"/>
  <headerFooter alignWithMargins="0">
    <oddFooter>&amp;L&amp;9CSUDH Institutional Research, Assessment and Planning
March 8, 2013&amp;R&amp;9Page &amp;P of &amp;N</oddFooter>
  </headerFooter>
  <rowBreaks count="2" manualBreakCount="2">
    <brk id="45" max="4" man="1"/>
    <brk id="81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csudh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institutional research</dc:creator>
  <cp:keywords/>
  <dc:description/>
  <cp:lastModifiedBy>Jyenny Babcock</cp:lastModifiedBy>
  <cp:lastPrinted>2013-03-09T00:57:19Z</cp:lastPrinted>
  <dcterms:created xsi:type="dcterms:W3CDTF">2007-07-06T22:22:58Z</dcterms:created>
  <dcterms:modified xsi:type="dcterms:W3CDTF">2013-03-09T00:57:45Z</dcterms:modified>
  <cp:category/>
  <cp:version/>
  <cp:contentType/>
  <cp:contentStatus/>
</cp:coreProperties>
</file>