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8835" activeTab="0"/>
  </bookViews>
  <sheets>
    <sheet name="BAP" sheetId="1" r:id="rId1"/>
  </sheets>
  <definedNames/>
  <calcPr fullCalcOnLoad="1"/>
</workbook>
</file>

<file path=xl/sharedStrings.xml><?xml version="1.0" encoding="utf-8"?>
<sst xmlns="http://schemas.openxmlformats.org/spreadsheetml/2006/main" count="80" uniqueCount="23">
  <si>
    <t>Applied Studies</t>
  </si>
  <si>
    <t>Business Administration</t>
  </si>
  <si>
    <t>Economics</t>
  </si>
  <si>
    <t>Public Administration</t>
  </si>
  <si>
    <t>MBA</t>
  </si>
  <si>
    <t>MPA</t>
  </si>
  <si>
    <t>Criminal Justice Administration</t>
  </si>
  <si>
    <t>N</t>
  </si>
  <si>
    <t>%</t>
  </si>
  <si>
    <t>Undergraduate Programs</t>
  </si>
  <si>
    <t>Graduate Programs</t>
  </si>
  <si>
    <t>Totals</t>
  </si>
  <si>
    <t>College Totals</t>
  </si>
  <si>
    <t>Full-Time</t>
  </si>
  <si>
    <t>Part-Time</t>
  </si>
  <si>
    <t>Distribution of Students by Full-Time / Part-Time Status and 1st Major</t>
  </si>
  <si>
    <t>Fall 2010</t>
  </si>
  <si>
    <t>Fall 2011</t>
  </si>
  <si>
    <t>Fall 2012</t>
  </si>
  <si>
    <t>College of Business Administration &amp; Public Policy</t>
  </si>
  <si>
    <t>Fall 2013</t>
  </si>
  <si>
    <t>Fall 2010 to Fall 2014</t>
  </si>
  <si>
    <t>Fall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</si>
</sst>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0" fontId="2" fillId="0" borderId="13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3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C6" sqref="C6:L31"/>
    </sheetView>
  </sheetViews>
  <sheetFormatPr defaultColWidth="9.140625" defaultRowHeight="12.75"/>
  <cols>
    <col min="1" max="1" width="2.28125" style="1" customWidth="1"/>
    <col min="2" max="2" width="27.421875" style="1" customWidth="1"/>
    <col min="3" max="3" width="5.8515625" style="17" customWidth="1"/>
    <col min="4" max="4" width="7.28125" style="1" customWidth="1"/>
    <col min="5" max="5" width="5.8515625" style="17" customWidth="1"/>
    <col min="6" max="6" width="7.28125" style="1" customWidth="1"/>
    <col min="7" max="7" width="5.8515625" style="17" customWidth="1"/>
    <col min="8" max="8" width="7.28125" style="1" customWidth="1"/>
    <col min="9" max="9" width="5.8515625" style="17" customWidth="1"/>
    <col min="10" max="10" width="7.28125" style="1" customWidth="1"/>
    <col min="11" max="11" width="5.8515625" style="17" customWidth="1"/>
    <col min="12" max="12" width="7.28125" style="1" customWidth="1"/>
    <col min="13" max="16384" width="9.140625" style="1" customWidth="1"/>
  </cols>
  <sheetData>
    <row r="1" spans="1:12" ht="15.7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>
      <c r="A3" s="49" t="s">
        <v>21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ht="13.5" thickBot="1">
      <c r="A5" s="2"/>
    </row>
    <row r="6" spans="3:12" ht="12.75">
      <c r="C6" s="57" t="s">
        <v>16</v>
      </c>
      <c r="D6" s="56"/>
      <c r="E6" s="50" t="s">
        <v>17</v>
      </c>
      <c r="F6" s="51"/>
      <c r="G6" s="50" t="s">
        <v>18</v>
      </c>
      <c r="H6" s="51"/>
      <c r="I6" s="50" t="s">
        <v>20</v>
      </c>
      <c r="J6" s="51"/>
      <c r="K6" s="50" t="s">
        <v>22</v>
      </c>
      <c r="L6" s="52"/>
    </row>
    <row r="7" spans="1:12" ht="13.5" thickBot="1">
      <c r="A7" s="55" t="s">
        <v>9</v>
      </c>
      <c r="B7" s="55"/>
      <c r="C7" s="58" t="s">
        <v>7</v>
      </c>
      <c r="D7" s="15" t="s">
        <v>8</v>
      </c>
      <c r="E7" s="18" t="s">
        <v>7</v>
      </c>
      <c r="F7" s="15" t="s">
        <v>8</v>
      </c>
      <c r="G7" s="18" t="s">
        <v>7</v>
      </c>
      <c r="H7" s="15" t="s">
        <v>8</v>
      </c>
      <c r="I7" s="18" t="s">
        <v>7</v>
      </c>
      <c r="J7" s="15" t="s">
        <v>8</v>
      </c>
      <c r="K7" s="18" t="s">
        <v>7</v>
      </c>
      <c r="L7" s="16" t="s">
        <v>8</v>
      </c>
    </row>
    <row r="8" spans="1:12" ht="12.75">
      <c r="A8" s="6" t="s">
        <v>0</v>
      </c>
      <c r="B8" s="7"/>
      <c r="C8" s="59"/>
      <c r="D8" s="7"/>
      <c r="E8" s="19"/>
      <c r="F8" s="7"/>
      <c r="G8" s="19"/>
      <c r="H8" s="7"/>
      <c r="I8" s="19"/>
      <c r="J8" s="7"/>
      <c r="K8" s="19"/>
      <c r="L8" s="8"/>
    </row>
    <row r="9" spans="1:12" ht="12.75">
      <c r="A9" s="11"/>
      <c r="B9" s="1" t="s">
        <v>13</v>
      </c>
      <c r="C9" s="60">
        <v>5</v>
      </c>
      <c r="D9" s="3">
        <v>0.16666666666666666</v>
      </c>
      <c r="E9" s="20">
        <v>7</v>
      </c>
      <c r="F9" s="3">
        <v>0.30434782608695654</v>
      </c>
      <c r="G9" s="20">
        <v>5</v>
      </c>
      <c r="H9" s="3">
        <v>0.21739130434782608</v>
      </c>
      <c r="I9" s="20">
        <v>5</v>
      </c>
      <c r="J9" s="3">
        <f>I9/I$11</f>
        <v>0.29411764705882354</v>
      </c>
      <c r="K9" s="20">
        <v>0</v>
      </c>
      <c r="L9" s="12">
        <f>K9/K$11</f>
        <v>0</v>
      </c>
    </row>
    <row r="10" spans="1:12" ht="12.75">
      <c r="A10" s="11"/>
      <c r="B10" s="1" t="s">
        <v>14</v>
      </c>
      <c r="C10" s="60">
        <v>25</v>
      </c>
      <c r="D10" s="3">
        <v>0.8333333333333334</v>
      </c>
      <c r="E10" s="20">
        <v>16</v>
      </c>
      <c r="F10" s="3">
        <v>0.6956521739130435</v>
      </c>
      <c r="G10" s="20">
        <v>18</v>
      </c>
      <c r="H10" s="3">
        <v>0.782608695652174</v>
      </c>
      <c r="I10" s="20">
        <v>12</v>
      </c>
      <c r="J10" s="3">
        <f>I10/I$11</f>
        <v>0.7058823529411765</v>
      </c>
      <c r="K10" s="20">
        <v>5</v>
      </c>
      <c r="L10" s="12">
        <f>K10/K$11</f>
        <v>1</v>
      </c>
    </row>
    <row r="11" spans="1:12" s="2" customFormat="1" ht="12.75">
      <c r="A11" s="26"/>
      <c r="B11" s="23" t="s">
        <v>11</v>
      </c>
      <c r="C11" s="61">
        <v>30</v>
      </c>
      <c r="D11" s="24">
        <v>1</v>
      </c>
      <c r="E11" s="25">
        <v>23</v>
      </c>
      <c r="F11" s="24">
        <v>1</v>
      </c>
      <c r="G11" s="25">
        <v>23</v>
      </c>
      <c r="H11" s="24">
        <v>1</v>
      </c>
      <c r="I11" s="25">
        <f>SUM(I9:I10)</f>
        <v>17</v>
      </c>
      <c r="J11" s="24">
        <f>SUM(J9:J10)</f>
        <v>1</v>
      </c>
      <c r="K11" s="25">
        <f>SUM(K9:K10)</f>
        <v>5</v>
      </c>
      <c r="L11" s="27">
        <f>SUM(L9:L10)</f>
        <v>1</v>
      </c>
    </row>
    <row r="12" spans="1:12" ht="12.75">
      <c r="A12" s="9" t="s">
        <v>1</v>
      </c>
      <c r="B12" s="2"/>
      <c r="C12" s="62"/>
      <c r="E12" s="21"/>
      <c r="G12" s="21"/>
      <c r="I12" s="21"/>
      <c r="K12" s="21"/>
      <c r="L12" s="10"/>
    </row>
    <row r="13" spans="1:12" ht="12.75">
      <c r="A13" s="11"/>
      <c r="B13" s="1" t="s">
        <v>13</v>
      </c>
      <c r="C13" s="60">
        <v>1355</v>
      </c>
      <c r="D13" s="3">
        <v>0.7112860892388452</v>
      </c>
      <c r="E13" s="20">
        <v>1410</v>
      </c>
      <c r="F13" s="3">
        <v>0.7160995429151854</v>
      </c>
      <c r="G13" s="20">
        <v>1377</v>
      </c>
      <c r="H13" s="3">
        <v>0.7312798725438131</v>
      </c>
      <c r="I13" s="20">
        <v>1347</v>
      </c>
      <c r="J13" s="3">
        <f>I13/I$15</f>
        <v>0.7111932418162619</v>
      </c>
      <c r="K13" s="20">
        <v>1349</v>
      </c>
      <c r="L13" s="12">
        <f>K13/K$15</f>
        <v>0.6861648016276704</v>
      </c>
    </row>
    <row r="14" spans="1:12" ht="12.75">
      <c r="A14" s="11"/>
      <c r="B14" s="1" t="s">
        <v>14</v>
      </c>
      <c r="C14" s="60">
        <v>550</v>
      </c>
      <c r="D14" s="3">
        <v>0.2887139107611549</v>
      </c>
      <c r="E14" s="20">
        <v>559</v>
      </c>
      <c r="F14" s="3">
        <v>0.28390045708481465</v>
      </c>
      <c r="G14" s="20">
        <v>506</v>
      </c>
      <c r="H14" s="3">
        <v>0.26872012745618695</v>
      </c>
      <c r="I14" s="20">
        <v>547</v>
      </c>
      <c r="J14" s="3">
        <f>I14/I$15</f>
        <v>0.28880675818373813</v>
      </c>
      <c r="K14" s="20">
        <v>617</v>
      </c>
      <c r="L14" s="12">
        <f>K14/K$15</f>
        <v>0.3138351983723296</v>
      </c>
    </row>
    <row r="15" spans="1:12" ht="12.75">
      <c r="A15" s="28"/>
      <c r="B15" s="23" t="s">
        <v>11</v>
      </c>
      <c r="C15" s="61">
        <v>1905</v>
      </c>
      <c r="D15" s="24">
        <v>1</v>
      </c>
      <c r="E15" s="25">
        <v>1969</v>
      </c>
      <c r="F15" s="24">
        <v>1</v>
      </c>
      <c r="G15" s="25">
        <v>1883</v>
      </c>
      <c r="H15" s="24">
        <v>1</v>
      </c>
      <c r="I15" s="25">
        <f>SUM(I13:I14)</f>
        <v>1894</v>
      </c>
      <c r="J15" s="24">
        <f>SUM(J13:J14)</f>
        <v>1</v>
      </c>
      <c r="K15" s="25">
        <f>SUM(K13:K14)</f>
        <v>1966</v>
      </c>
      <c r="L15" s="27">
        <f>SUM(L13:L14)</f>
        <v>1</v>
      </c>
    </row>
    <row r="16" spans="1:12" ht="12.75">
      <c r="A16" s="9" t="s">
        <v>6</v>
      </c>
      <c r="B16" s="2"/>
      <c r="C16" s="62"/>
      <c r="D16" s="5"/>
      <c r="E16" s="21"/>
      <c r="F16" s="5"/>
      <c r="G16" s="21"/>
      <c r="H16" s="5"/>
      <c r="I16" s="21"/>
      <c r="J16" s="5"/>
      <c r="K16" s="21"/>
      <c r="L16" s="13"/>
    </row>
    <row r="17" spans="1:12" ht="12.75">
      <c r="A17" s="11"/>
      <c r="B17" s="1" t="s">
        <v>13</v>
      </c>
      <c r="C17" s="60">
        <v>395</v>
      </c>
      <c r="D17" s="3">
        <v>0.7669902912621359</v>
      </c>
      <c r="E17" s="20">
        <v>498</v>
      </c>
      <c r="F17" s="3">
        <v>0.7917329093799682</v>
      </c>
      <c r="G17" s="20">
        <v>568</v>
      </c>
      <c r="H17" s="3">
        <v>0.8056737588652483</v>
      </c>
      <c r="I17" s="20">
        <v>670</v>
      </c>
      <c r="J17" s="3">
        <f>I17/I$19</f>
        <v>0.8111380145278451</v>
      </c>
      <c r="K17" s="20">
        <v>749</v>
      </c>
      <c r="L17" s="12">
        <f>K17/K$19</f>
        <v>0.807982740021575</v>
      </c>
    </row>
    <row r="18" spans="1:12" ht="12.75">
      <c r="A18" s="11"/>
      <c r="B18" s="1" t="s">
        <v>14</v>
      </c>
      <c r="C18" s="60">
        <v>120</v>
      </c>
      <c r="D18" s="3">
        <v>0.23300970873786409</v>
      </c>
      <c r="E18" s="20">
        <v>131</v>
      </c>
      <c r="F18" s="3">
        <v>0.2082670906200318</v>
      </c>
      <c r="G18" s="20">
        <v>137</v>
      </c>
      <c r="H18" s="3">
        <v>0.19432624113475178</v>
      </c>
      <c r="I18" s="20">
        <v>156</v>
      </c>
      <c r="J18" s="3">
        <f>I18/I$19</f>
        <v>0.18886198547215496</v>
      </c>
      <c r="K18" s="20">
        <v>178</v>
      </c>
      <c r="L18" s="12">
        <f>K18/K$19</f>
        <v>0.19201725997842503</v>
      </c>
    </row>
    <row r="19" spans="1:12" s="2" customFormat="1" ht="12.75">
      <c r="A19" s="26"/>
      <c r="B19" s="23" t="s">
        <v>11</v>
      </c>
      <c r="C19" s="61">
        <v>515</v>
      </c>
      <c r="D19" s="24">
        <v>1</v>
      </c>
      <c r="E19" s="25">
        <v>629</v>
      </c>
      <c r="F19" s="24">
        <v>1</v>
      </c>
      <c r="G19" s="25">
        <v>705</v>
      </c>
      <c r="H19" s="24">
        <v>1</v>
      </c>
      <c r="I19" s="25">
        <f>SUM(I17:I18)</f>
        <v>826</v>
      </c>
      <c r="J19" s="24">
        <f>SUM(J17:J18)</f>
        <v>1</v>
      </c>
      <c r="K19" s="25">
        <f>SUM(K17:K18)</f>
        <v>927</v>
      </c>
      <c r="L19" s="27">
        <f>SUM(L17:L18)</f>
        <v>1</v>
      </c>
    </row>
    <row r="20" spans="1:12" ht="12.75">
      <c r="A20" s="9" t="s">
        <v>2</v>
      </c>
      <c r="B20" s="2"/>
      <c r="C20" s="62"/>
      <c r="D20" s="5"/>
      <c r="E20" s="21"/>
      <c r="F20" s="5"/>
      <c r="G20" s="21"/>
      <c r="H20" s="5"/>
      <c r="I20" s="21"/>
      <c r="J20" s="5"/>
      <c r="K20" s="21"/>
      <c r="L20" s="13"/>
    </row>
    <row r="21" spans="1:12" ht="12.75">
      <c r="A21" s="11"/>
      <c r="B21" s="1" t="s">
        <v>13</v>
      </c>
      <c r="C21" s="60">
        <v>0</v>
      </c>
      <c r="D21" s="3">
        <v>0</v>
      </c>
      <c r="E21" s="20">
        <v>0</v>
      </c>
      <c r="F21" s="3">
        <v>0</v>
      </c>
      <c r="G21" s="20">
        <v>0</v>
      </c>
      <c r="H21" s="3">
        <v>0</v>
      </c>
      <c r="I21" s="20"/>
      <c r="J21" s="3"/>
      <c r="K21" s="20"/>
      <c r="L21" s="12"/>
    </row>
    <row r="22" spans="1:12" ht="12.75">
      <c r="A22" s="11"/>
      <c r="B22" s="1" t="s">
        <v>14</v>
      </c>
      <c r="C22" s="60">
        <v>3</v>
      </c>
      <c r="D22" s="3">
        <v>1</v>
      </c>
      <c r="E22" s="20">
        <v>2</v>
      </c>
      <c r="F22" s="3">
        <v>1</v>
      </c>
      <c r="G22" s="20">
        <v>1</v>
      </c>
      <c r="H22" s="3">
        <v>1</v>
      </c>
      <c r="I22" s="20"/>
      <c r="J22" s="3"/>
      <c r="K22" s="20"/>
      <c r="L22" s="12"/>
    </row>
    <row r="23" spans="1:12" s="2" customFormat="1" ht="12.75">
      <c r="A23" s="26"/>
      <c r="B23" s="23" t="s">
        <v>11</v>
      </c>
      <c r="C23" s="61">
        <v>3</v>
      </c>
      <c r="D23" s="24">
        <v>1</v>
      </c>
      <c r="E23" s="25">
        <v>2</v>
      </c>
      <c r="F23" s="24">
        <v>1</v>
      </c>
      <c r="G23" s="25">
        <v>1</v>
      </c>
      <c r="H23" s="24">
        <v>1</v>
      </c>
      <c r="I23" s="25"/>
      <c r="J23" s="24"/>
      <c r="K23" s="25"/>
      <c r="L23" s="27"/>
    </row>
    <row r="24" spans="1:12" ht="12.75">
      <c r="A24" s="9" t="s">
        <v>3</v>
      </c>
      <c r="B24" s="2"/>
      <c r="C24" s="62"/>
      <c r="D24" s="5"/>
      <c r="E24" s="21"/>
      <c r="F24" s="5"/>
      <c r="G24" s="21"/>
      <c r="H24" s="5"/>
      <c r="I24" s="21"/>
      <c r="J24" s="5"/>
      <c r="K24" s="21"/>
      <c r="L24" s="13"/>
    </row>
    <row r="25" spans="1:12" ht="12.75">
      <c r="A25" s="9"/>
      <c r="B25" s="1" t="s">
        <v>13</v>
      </c>
      <c r="C25" s="60">
        <v>116</v>
      </c>
      <c r="D25" s="3">
        <v>0.6073298429319371</v>
      </c>
      <c r="E25" s="20">
        <v>117</v>
      </c>
      <c r="F25" s="3">
        <v>0.6157894736842106</v>
      </c>
      <c r="G25" s="20">
        <v>100</v>
      </c>
      <c r="H25" s="3">
        <v>0.5952380952380952</v>
      </c>
      <c r="I25" s="20">
        <v>120</v>
      </c>
      <c r="J25" s="3">
        <f>I25/I$27</f>
        <v>0.6593406593406593</v>
      </c>
      <c r="K25" s="20">
        <v>100</v>
      </c>
      <c r="L25" s="12">
        <f>K25/K$27</f>
        <v>0.6211180124223602</v>
      </c>
    </row>
    <row r="26" spans="1:12" ht="12.75">
      <c r="A26" s="9"/>
      <c r="B26" s="1" t="s">
        <v>14</v>
      </c>
      <c r="C26" s="60">
        <v>75</v>
      </c>
      <c r="D26" s="3">
        <v>0.39267015706806285</v>
      </c>
      <c r="E26" s="20">
        <v>73</v>
      </c>
      <c r="F26" s="3">
        <v>0.38421052631578945</v>
      </c>
      <c r="G26" s="20">
        <v>68</v>
      </c>
      <c r="H26" s="3">
        <v>0.40476190476190477</v>
      </c>
      <c r="I26" s="20">
        <v>62</v>
      </c>
      <c r="J26" s="3">
        <f>I26/I$27</f>
        <v>0.34065934065934067</v>
      </c>
      <c r="K26" s="20">
        <v>61</v>
      </c>
      <c r="L26" s="12">
        <f>K26/K$27</f>
        <v>0.37888198757763975</v>
      </c>
    </row>
    <row r="27" spans="1:12" ht="12.75">
      <c r="A27" s="26"/>
      <c r="B27" s="23" t="s">
        <v>11</v>
      </c>
      <c r="C27" s="61">
        <v>191</v>
      </c>
      <c r="D27" s="24">
        <v>1</v>
      </c>
      <c r="E27" s="25">
        <v>190</v>
      </c>
      <c r="F27" s="24">
        <v>1</v>
      </c>
      <c r="G27" s="25">
        <v>168</v>
      </c>
      <c r="H27" s="24">
        <v>1</v>
      </c>
      <c r="I27" s="25">
        <f>SUM(I25:I26)</f>
        <v>182</v>
      </c>
      <c r="J27" s="24">
        <f>SUM(J25:J26)</f>
        <v>1</v>
      </c>
      <c r="K27" s="25">
        <f>SUM(K25:K26)</f>
        <v>161</v>
      </c>
      <c r="L27" s="27">
        <f>SUM(L25:L26)</f>
        <v>1</v>
      </c>
    </row>
    <row r="28" spans="1:12" s="2" customFormat="1" ht="12.75">
      <c r="A28" s="9" t="s">
        <v>9</v>
      </c>
      <c r="C28" s="62"/>
      <c r="D28" s="5"/>
      <c r="E28" s="21"/>
      <c r="F28" s="5"/>
      <c r="G28" s="21"/>
      <c r="H28" s="5"/>
      <c r="I28" s="21"/>
      <c r="J28" s="5"/>
      <c r="K28" s="21"/>
      <c r="L28" s="13"/>
    </row>
    <row r="29" spans="1:12" s="2" customFormat="1" ht="12.75">
      <c r="A29" s="9"/>
      <c r="B29" s="1" t="s">
        <v>13</v>
      </c>
      <c r="C29" s="63">
        <v>1871</v>
      </c>
      <c r="D29" s="40">
        <v>0.7076399394856279</v>
      </c>
      <c r="E29" s="41">
        <v>2032</v>
      </c>
      <c r="F29" s="40">
        <v>0.7223604692499112</v>
      </c>
      <c r="G29" s="41">
        <v>2050</v>
      </c>
      <c r="H29" s="40">
        <v>0.737410071942446</v>
      </c>
      <c r="I29" s="41">
        <f>I9+I13+I17+I21+I25</f>
        <v>2142</v>
      </c>
      <c r="J29" s="40">
        <f>I29/I$31</f>
        <v>0.7338129496402878</v>
      </c>
      <c r="K29" s="41">
        <f>K9+K13+K17+K21+K25</f>
        <v>2198</v>
      </c>
      <c r="L29" s="44">
        <f>K29/K$31</f>
        <v>0.7185354691075515</v>
      </c>
    </row>
    <row r="30" spans="1:12" s="2" customFormat="1" ht="12.75">
      <c r="A30" s="9"/>
      <c r="B30" s="1" t="s">
        <v>14</v>
      </c>
      <c r="C30" s="63">
        <v>773</v>
      </c>
      <c r="D30" s="40">
        <v>0.2923600605143722</v>
      </c>
      <c r="E30" s="41">
        <v>781</v>
      </c>
      <c r="F30" s="40">
        <v>0.27763953075008885</v>
      </c>
      <c r="G30" s="41">
        <v>730</v>
      </c>
      <c r="H30" s="40">
        <v>0.26258992805755393</v>
      </c>
      <c r="I30" s="41">
        <f>I10+I14+I18+I22+I26</f>
        <v>777</v>
      </c>
      <c r="J30" s="40">
        <f>I30/I$31</f>
        <v>0.26618705035971224</v>
      </c>
      <c r="K30" s="41">
        <f>K10+K14+K18+K22+K26</f>
        <v>861</v>
      </c>
      <c r="L30" s="44">
        <f>K30/K$31</f>
        <v>0.2814645308924485</v>
      </c>
    </row>
    <row r="31" spans="1:12" s="2" customFormat="1" ht="13.5" thickBot="1">
      <c r="A31" s="45"/>
      <c r="B31" s="47" t="s">
        <v>11</v>
      </c>
      <c r="C31" s="64">
        <v>2644</v>
      </c>
      <c r="D31" s="42">
        <v>1</v>
      </c>
      <c r="E31" s="39">
        <v>2813</v>
      </c>
      <c r="F31" s="42">
        <v>1</v>
      </c>
      <c r="G31" s="39">
        <v>2780</v>
      </c>
      <c r="H31" s="42">
        <v>1</v>
      </c>
      <c r="I31" s="39">
        <f>SUM(I29:I30)</f>
        <v>2919</v>
      </c>
      <c r="J31" s="42">
        <f>SUM(J29:J30)</f>
        <v>1</v>
      </c>
      <c r="K31" s="39">
        <f>SUM(K29:K30)</f>
        <v>3059</v>
      </c>
      <c r="L31" s="43">
        <f>SUM(L29:L30)</f>
        <v>1</v>
      </c>
    </row>
    <row r="32" spans="1:12" s="2" customFormat="1" ht="13.5" thickBot="1">
      <c r="A32" s="32"/>
      <c r="B32" s="32"/>
      <c r="C32" s="29"/>
      <c r="D32" s="5"/>
      <c r="E32" s="29"/>
      <c r="F32" s="5"/>
      <c r="G32" s="29"/>
      <c r="H32" s="5"/>
      <c r="I32" s="29"/>
      <c r="J32" s="5"/>
      <c r="K32" s="29"/>
      <c r="L32" s="5"/>
    </row>
    <row r="33" spans="3:12" ht="12.75">
      <c r="C33" s="57" t="str">
        <f>C$6</f>
        <v>Fall 2010</v>
      </c>
      <c r="D33" s="56"/>
      <c r="E33" s="50" t="str">
        <f>E$6</f>
        <v>Fall 2011</v>
      </c>
      <c r="F33" s="56"/>
      <c r="G33" s="50" t="str">
        <f>G$6</f>
        <v>Fall 2012</v>
      </c>
      <c r="H33" s="51"/>
      <c r="I33" s="50" t="str">
        <f>I$6</f>
        <v>Fall 2013</v>
      </c>
      <c r="J33" s="51"/>
      <c r="K33" s="50" t="str">
        <f>K$6</f>
        <v>Fall 2014</v>
      </c>
      <c r="L33" s="52"/>
    </row>
    <row r="34" spans="1:12" ht="13.5" thickBot="1">
      <c r="A34" s="55" t="s">
        <v>10</v>
      </c>
      <c r="B34" s="55"/>
      <c r="C34" s="58" t="s">
        <v>7</v>
      </c>
      <c r="D34" s="15" t="s">
        <v>8</v>
      </c>
      <c r="E34" s="18" t="s">
        <v>7</v>
      </c>
      <c r="F34" s="15" t="s">
        <v>8</v>
      </c>
      <c r="G34" s="18" t="s">
        <v>7</v>
      </c>
      <c r="H34" s="15" t="s">
        <v>8</v>
      </c>
      <c r="I34" s="18" t="s">
        <v>7</v>
      </c>
      <c r="J34" s="15" t="s">
        <v>8</v>
      </c>
      <c r="K34" s="18" t="s">
        <v>7</v>
      </c>
      <c r="L34" s="16" t="s">
        <v>8</v>
      </c>
    </row>
    <row r="35" spans="1:12" ht="12.75">
      <c r="A35" s="6" t="s">
        <v>4</v>
      </c>
      <c r="B35" s="7"/>
      <c r="C35" s="59"/>
      <c r="D35" s="7"/>
      <c r="E35" s="19"/>
      <c r="F35" s="7"/>
      <c r="G35" s="19"/>
      <c r="H35" s="7"/>
      <c r="I35" s="19"/>
      <c r="J35" s="7"/>
      <c r="K35" s="19"/>
      <c r="L35" s="8"/>
    </row>
    <row r="36" spans="1:12" ht="12.75">
      <c r="A36" s="11"/>
      <c r="B36" s="1" t="s">
        <v>13</v>
      </c>
      <c r="C36" s="60">
        <v>0</v>
      </c>
      <c r="D36" s="3">
        <v>0</v>
      </c>
      <c r="E36" s="20">
        <v>0</v>
      </c>
      <c r="F36" s="3">
        <v>0</v>
      </c>
      <c r="G36" s="20">
        <v>0</v>
      </c>
      <c r="H36" s="3">
        <v>0</v>
      </c>
      <c r="I36" s="20">
        <v>0</v>
      </c>
      <c r="J36" s="3">
        <f>I36/I$38</f>
        <v>0</v>
      </c>
      <c r="K36" s="20">
        <v>0</v>
      </c>
      <c r="L36" s="12">
        <f>K36/K$38</f>
        <v>0</v>
      </c>
    </row>
    <row r="37" spans="1:12" ht="12.75">
      <c r="A37" s="11"/>
      <c r="B37" s="1" t="s">
        <v>14</v>
      </c>
      <c r="C37" s="60">
        <v>3</v>
      </c>
      <c r="D37" s="3">
        <v>1</v>
      </c>
      <c r="E37" s="20">
        <v>2</v>
      </c>
      <c r="F37" s="3">
        <v>1</v>
      </c>
      <c r="G37" s="20">
        <v>1</v>
      </c>
      <c r="H37" s="3">
        <v>1</v>
      </c>
      <c r="I37" s="20">
        <v>2</v>
      </c>
      <c r="J37" s="3">
        <f>I37/I$38</f>
        <v>1</v>
      </c>
      <c r="K37" s="20">
        <v>7</v>
      </c>
      <c r="L37" s="12">
        <f>K37/K$38</f>
        <v>1</v>
      </c>
    </row>
    <row r="38" spans="1:12" ht="12.75">
      <c r="A38" s="28"/>
      <c r="B38" s="23" t="s">
        <v>11</v>
      </c>
      <c r="C38" s="61">
        <v>3</v>
      </c>
      <c r="D38" s="24">
        <v>1</v>
      </c>
      <c r="E38" s="25">
        <v>2</v>
      </c>
      <c r="F38" s="24">
        <v>1</v>
      </c>
      <c r="G38" s="25">
        <v>1</v>
      </c>
      <c r="H38" s="24">
        <v>1</v>
      </c>
      <c r="I38" s="25">
        <f>SUM(I36:I37)</f>
        <v>2</v>
      </c>
      <c r="J38" s="24">
        <f>SUM(J36:J37)</f>
        <v>1</v>
      </c>
      <c r="K38" s="25">
        <f>SUM(K36:K37)</f>
        <v>7</v>
      </c>
      <c r="L38" s="27">
        <f>SUM(L36:L37)</f>
        <v>1</v>
      </c>
    </row>
    <row r="39" spans="1:12" s="2" customFormat="1" ht="12.75">
      <c r="A39" s="9" t="s">
        <v>5</v>
      </c>
      <c r="C39" s="62"/>
      <c r="D39" s="4"/>
      <c r="E39" s="21"/>
      <c r="F39" s="4"/>
      <c r="G39" s="21"/>
      <c r="H39" s="4"/>
      <c r="I39" s="21"/>
      <c r="J39" s="4"/>
      <c r="K39" s="21"/>
      <c r="L39" s="14"/>
    </row>
    <row r="40" spans="1:12" ht="12.75">
      <c r="A40" s="11"/>
      <c r="B40" s="1" t="s">
        <v>13</v>
      </c>
      <c r="C40" s="60">
        <v>5</v>
      </c>
      <c r="D40" s="3">
        <v>0.19230769230769232</v>
      </c>
      <c r="E40" s="20">
        <v>1</v>
      </c>
      <c r="F40" s="3">
        <v>0.16666666666666666</v>
      </c>
      <c r="G40" s="20"/>
      <c r="H40" s="3"/>
      <c r="I40" s="20">
        <v>0</v>
      </c>
      <c r="J40" s="3">
        <f>I40/I42</f>
        <v>0</v>
      </c>
      <c r="K40" s="20">
        <v>1</v>
      </c>
      <c r="L40" s="12">
        <f>K40/K42</f>
        <v>0.03571428571428571</v>
      </c>
    </row>
    <row r="41" spans="1:12" ht="12.75">
      <c r="A41" s="11"/>
      <c r="B41" s="1" t="s">
        <v>14</v>
      </c>
      <c r="C41" s="60">
        <v>21</v>
      </c>
      <c r="D41" s="3">
        <v>0.8076923076923077</v>
      </c>
      <c r="E41" s="20">
        <v>5</v>
      </c>
      <c r="F41" s="3">
        <v>0.8333333333333334</v>
      </c>
      <c r="G41" s="20"/>
      <c r="H41" s="3"/>
      <c r="I41" s="20">
        <v>5</v>
      </c>
      <c r="J41" s="3">
        <f>I41/I42</f>
        <v>1</v>
      </c>
      <c r="K41" s="20">
        <v>27</v>
      </c>
      <c r="L41" s="12">
        <f>K41/K42</f>
        <v>0.9642857142857143</v>
      </c>
    </row>
    <row r="42" spans="1:12" s="2" customFormat="1" ht="12.75">
      <c r="A42" s="26"/>
      <c r="B42" s="23" t="s">
        <v>11</v>
      </c>
      <c r="C42" s="61">
        <v>26</v>
      </c>
      <c r="D42" s="24">
        <v>1</v>
      </c>
      <c r="E42" s="25">
        <v>6</v>
      </c>
      <c r="F42" s="24">
        <v>1</v>
      </c>
      <c r="G42" s="25"/>
      <c r="H42" s="24"/>
      <c r="I42" s="25">
        <f>SUM(I40:I41)</f>
        <v>5</v>
      </c>
      <c r="J42" s="24">
        <f>SUM(J40:J41)</f>
        <v>1</v>
      </c>
      <c r="K42" s="25">
        <f>SUM(K40:K41)</f>
        <v>28</v>
      </c>
      <c r="L42" s="27">
        <f>SUM(L40:L41)</f>
        <v>1</v>
      </c>
    </row>
    <row r="43" spans="1:12" s="2" customFormat="1" ht="12.75">
      <c r="A43" s="9" t="s">
        <v>10</v>
      </c>
      <c r="C43" s="62"/>
      <c r="D43" s="5"/>
      <c r="E43" s="21"/>
      <c r="F43" s="5"/>
      <c r="G43" s="21"/>
      <c r="H43" s="5"/>
      <c r="I43" s="21"/>
      <c r="J43" s="5"/>
      <c r="K43" s="21"/>
      <c r="L43" s="13"/>
    </row>
    <row r="44" spans="1:12" s="2" customFormat="1" ht="12.75">
      <c r="A44" s="9"/>
      <c r="B44" s="1" t="s">
        <v>13</v>
      </c>
      <c r="C44" s="63">
        <v>5</v>
      </c>
      <c r="D44" s="40">
        <v>0.1724137931034483</v>
      </c>
      <c r="E44" s="41">
        <v>1</v>
      </c>
      <c r="F44" s="40">
        <v>0.125</v>
      </c>
      <c r="G44" s="41">
        <v>0</v>
      </c>
      <c r="H44" s="40">
        <v>0</v>
      </c>
      <c r="I44" s="41">
        <f>I40+I36</f>
        <v>0</v>
      </c>
      <c r="J44" s="40">
        <f>I44/I$46</f>
        <v>0</v>
      </c>
      <c r="K44" s="41">
        <f>K40+K36</f>
        <v>1</v>
      </c>
      <c r="L44" s="44">
        <f>K44/K$46</f>
        <v>0.02857142857142857</v>
      </c>
    </row>
    <row r="45" spans="1:12" s="2" customFormat="1" ht="12.75">
      <c r="A45" s="9"/>
      <c r="B45" s="1" t="s">
        <v>14</v>
      </c>
      <c r="C45" s="63">
        <v>24</v>
      </c>
      <c r="D45" s="40">
        <v>0.8275862068965517</v>
      </c>
      <c r="E45" s="41">
        <v>7</v>
      </c>
      <c r="F45" s="40">
        <v>0.875</v>
      </c>
      <c r="G45" s="41">
        <v>1</v>
      </c>
      <c r="H45" s="40">
        <v>1</v>
      </c>
      <c r="I45" s="41">
        <f>I41+I37</f>
        <v>7</v>
      </c>
      <c r="J45" s="40">
        <f>I45/I$46</f>
        <v>1</v>
      </c>
      <c r="K45" s="41">
        <f>K41+K37</f>
        <v>34</v>
      </c>
      <c r="L45" s="44">
        <f>K45/K$46</f>
        <v>0.9714285714285714</v>
      </c>
    </row>
    <row r="46" spans="1:12" s="2" customFormat="1" ht="13.5" thickBot="1">
      <c r="A46" s="45"/>
      <c r="B46" s="47" t="s">
        <v>11</v>
      </c>
      <c r="C46" s="64">
        <v>29</v>
      </c>
      <c r="D46" s="42">
        <v>1</v>
      </c>
      <c r="E46" s="39">
        <v>8</v>
      </c>
      <c r="F46" s="42">
        <v>1</v>
      </c>
      <c r="G46" s="39">
        <v>1</v>
      </c>
      <c r="H46" s="42">
        <v>1</v>
      </c>
      <c r="I46" s="39">
        <f>SUM(I44:I45)</f>
        <v>7</v>
      </c>
      <c r="J46" s="42">
        <f>SUM(J44:J45)</f>
        <v>1</v>
      </c>
      <c r="K46" s="39">
        <f>SUM(K44:K45)</f>
        <v>35</v>
      </c>
      <c r="L46" s="43">
        <f>SUM(L44:L45)</f>
        <v>1</v>
      </c>
    </row>
    <row r="47" spans="1:12" s="2" customFormat="1" ht="13.5" thickBot="1">
      <c r="A47" s="30"/>
      <c r="C47" s="46"/>
      <c r="D47" s="30"/>
      <c r="E47" s="46"/>
      <c r="F47" s="30"/>
      <c r="G47" s="46"/>
      <c r="H47" s="30"/>
      <c r="I47" s="46"/>
      <c r="J47" s="30"/>
      <c r="K47" s="46"/>
      <c r="L47" s="30"/>
    </row>
    <row r="48" spans="3:12" ht="12.75">
      <c r="C48" s="57" t="str">
        <f>C$6</f>
        <v>Fall 2010</v>
      </c>
      <c r="D48" s="56"/>
      <c r="E48" s="50" t="str">
        <f>E$6</f>
        <v>Fall 2011</v>
      </c>
      <c r="F48" s="56"/>
      <c r="G48" s="50" t="str">
        <f>G$6</f>
        <v>Fall 2012</v>
      </c>
      <c r="H48" s="51"/>
      <c r="I48" s="50" t="str">
        <f>I$6</f>
        <v>Fall 2013</v>
      </c>
      <c r="J48" s="51"/>
      <c r="K48" s="50" t="str">
        <f>K$6</f>
        <v>Fall 2014</v>
      </c>
      <c r="L48" s="52"/>
    </row>
    <row r="49" spans="3:12" ht="13.5" thickBot="1">
      <c r="C49" s="58" t="s">
        <v>7</v>
      </c>
      <c r="D49" s="15" t="s">
        <v>8</v>
      </c>
      <c r="E49" s="18" t="s">
        <v>7</v>
      </c>
      <c r="F49" s="15" t="s">
        <v>8</v>
      </c>
      <c r="G49" s="18" t="s">
        <v>7</v>
      </c>
      <c r="H49" s="15" t="s">
        <v>8</v>
      </c>
      <c r="I49" s="18" t="s">
        <v>7</v>
      </c>
      <c r="J49" s="15" t="s">
        <v>8</v>
      </c>
      <c r="K49" s="18" t="s">
        <v>7</v>
      </c>
      <c r="L49" s="16" t="s">
        <v>8</v>
      </c>
    </row>
    <row r="50" spans="1:12" s="2" customFormat="1" ht="12.75">
      <c r="A50" s="53" t="s">
        <v>12</v>
      </c>
      <c r="B50" s="54"/>
      <c r="C50" s="65"/>
      <c r="D50" s="30"/>
      <c r="E50" s="33"/>
      <c r="F50" s="30"/>
      <c r="G50" s="33"/>
      <c r="H50" s="30"/>
      <c r="I50" s="33"/>
      <c r="J50" s="30"/>
      <c r="K50" s="33"/>
      <c r="L50" s="31"/>
    </row>
    <row r="51" spans="1:12" s="2" customFormat="1" ht="12.75">
      <c r="A51" s="34"/>
      <c r="B51" s="35" t="s">
        <v>13</v>
      </c>
      <c r="C51" s="63">
        <v>1876</v>
      </c>
      <c r="D51" s="3">
        <v>0.7018331462775907</v>
      </c>
      <c r="E51" s="41">
        <v>2033</v>
      </c>
      <c r="F51" s="3">
        <v>0.7206664303438497</v>
      </c>
      <c r="G51" s="41">
        <v>2050</v>
      </c>
      <c r="H51" s="3">
        <v>0.7371449119021934</v>
      </c>
      <c r="I51" s="41">
        <f>I44+I29</f>
        <v>2142</v>
      </c>
      <c r="J51" s="3">
        <f>I51/I$53</f>
        <v>0.7320574162679426</v>
      </c>
      <c r="K51" s="41">
        <f>K44+K29</f>
        <v>2199</v>
      </c>
      <c r="L51" s="12">
        <f>K51/K$53</f>
        <v>0.7107304460245637</v>
      </c>
    </row>
    <row r="52" spans="1:12" s="2" customFormat="1" ht="12.75">
      <c r="A52" s="9"/>
      <c r="B52" s="36" t="s">
        <v>14</v>
      </c>
      <c r="C52" s="63">
        <v>797</v>
      </c>
      <c r="D52" s="3">
        <v>0.29816685372240925</v>
      </c>
      <c r="E52" s="41">
        <v>788</v>
      </c>
      <c r="F52" s="3">
        <v>0.2793335696561503</v>
      </c>
      <c r="G52" s="41">
        <v>731</v>
      </c>
      <c r="H52" s="3">
        <v>0.26285508809780656</v>
      </c>
      <c r="I52" s="41">
        <f>I45+I30</f>
        <v>784</v>
      </c>
      <c r="J52" s="3">
        <f>I52/I$53</f>
        <v>0.2679425837320574</v>
      </c>
      <c r="K52" s="41">
        <f>K45+K30</f>
        <v>895</v>
      </c>
      <c r="L52" s="12">
        <f>K52/K$53</f>
        <v>0.28926955397543636</v>
      </c>
    </row>
    <row r="53" spans="1:12" s="2" customFormat="1" ht="13.5" thickBot="1">
      <c r="A53" s="38"/>
      <c r="B53" s="37" t="s">
        <v>11</v>
      </c>
      <c r="C53" s="64">
        <v>2673</v>
      </c>
      <c r="D53" s="42">
        <v>1</v>
      </c>
      <c r="E53" s="39">
        <v>2821</v>
      </c>
      <c r="F53" s="42">
        <v>1</v>
      </c>
      <c r="G53" s="39">
        <v>2781</v>
      </c>
      <c r="H53" s="42">
        <v>1</v>
      </c>
      <c r="I53" s="39">
        <f>SUM(I51:I52)</f>
        <v>2926</v>
      </c>
      <c r="J53" s="42">
        <f>SUM(J51:J52)</f>
        <v>1</v>
      </c>
      <c r="K53" s="39">
        <f>SUM(K51:K52)</f>
        <v>3094</v>
      </c>
      <c r="L53" s="43">
        <f>SUM(L51:L52)</f>
        <v>1</v>
      </c>
    </row>
  </sheetData>
  <sheetProtection/>
  <mergeCells count="21">
    <mergeCell ref="E33:F33"/>
    <mergeCell ref="A50:B50"/>
    <mergeCell ref="A34:B34"/>
    <mergeCell ref="I6:J6"/>
    <mergeCell ref="I33:J33"/>
    <mergeCell ref="I48:J48"/>
    <mergeCell ref="A7:B7"/>
    <mergeCell ref="C48:D48"/>
    <mergeCell ref="E48:F48"/>
    <mergeCell ref="C33:D33"/>
    <mergeCell ref="C6:D6"/>
    <mergeCell ref="A1:L1"/>
    <mergeCell ref="A2:L2"/>
    <mergeCell ref="A3:L3"/>
    <mergeCell ref="G6:H6"/>
    <mergeCell ref="G33:H33"/>
    <mergeCell ref="G48:H48"/>
    <mergeCell ref="K6:L6"/>
    <mergeCell ref="K33:L33"/>
    <mergeCell ref="K48:L48"/>
    <mergeCell ref="E6:F6"/>
  </mergeCells>
  <printOptions horizontalCentered="1"/>
  <pageMargins left="0.5" right="0.5" top="0.5" bottom="0.5" header="0.5" footer="0.3"/>
  <pageSetup horizontalDpi="1200" verticalDpi="1200" orientation="portrait" r:id="rId1"/>
  <headerFooter>
    <oddFooter>&amp;L&amp;9CSUDH Institutional Research
April 22, 2015&amp;R&amp;9Page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Cal-State University, 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Jyenny Babcock</dc:creator>
  <cp:keywords/>
  <dc:description/>
  <cp:lastModifiedBy>Claudia M. Orozco</cp:lastModifiedBy>
  <cp:lastPrinted>2015-04-22T18:44:42Z</cp:lastPrinted>
  <dcterms:created xsi:type="dcterms:W3CDTF">2007-06-26T23:04:59Z</dcterms:created>
  <dcterms:modified xsi:type="dcterms:W3CDTF">2015-04-22T19:31:57Z</dcterms:modified>
  <cp:category/>
  <cp:version/>
  <cp:contentType/>
  <cp:contentStatus/>
</cp:coreProperties>
</file>