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2055" windowWidth="14955" windowHeight="7680" activeTab="0"/>
  </bookViews>
  <sheets>
    <sheet name="Complete Enrollment History" sheetId="1" r:id="rId1"/>
  </sheets>
  <definedNames/>
  <calcPr fullCalcOnLoad="1"/>
</workbook>
</file>

<file path=xl/sharedStrings.xml><?xml version="1.0" encoding="utf-8"?>
<sst xmlns="http://schemas.openxmlformats.org/spreadsheetml/2006/main" count="90" uniqueCount="67">
  <si>
    <t>Winter</t>
  </si>
  <si>
    <t>Spring</t>
  </si>
  <si>
    <t>Summer</t>
  </si>
  <si>
    <t>Fall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</si>
  <si>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</si>
  <si>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</si>
  <si>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</si>
  <si>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</si>
  <si>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</si>
  <si>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</si>
  <si>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</si>
  <si>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</si>
  <si>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</si>
  <si>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</si>
  <si>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</si>
  <si>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</si>
  <si>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</si>
  <si>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</si>
  <si>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</si>
  <si>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</si>
  <si>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</si>
  <si>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</si>
  <si>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</si>
  <si>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</si>
  <si>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</si>
  <si>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</si>
  <si>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</si>
  <si>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</si>
  <si>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</si>
  <si>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</si>
  <si>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</si>
  <si>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</si>
  <si>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</si>
  <si>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</si>
  <si>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</si>
  <si>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</si>
  <si>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</si>
  <si>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2000-01</t>
  </si>
  <si>
    <t>2002-03</t>
  </si>
  <si>
    <t>2003-04</t>
  </si>
  <si>
    <t>2004-05</t>
  </si>
  <si>
    <t>2005-06</t>
  </si>
  <si>
    <t>2006-07</t>
  </si>
  <si>
    <t>2001-02</t>
  </si>
  <si>
    <t>1999-00</t>
  </si>
  <si>
    <t>1965-66</t>
  </si>
  <si>
    <t>Annualized</t>
  </si>
  <si>
    <t>College Year</t>
  </si>
  <si>
    <t>Headcount</t>
  </si>
  <si>
    <t>California State University, Dominguez Hills</t>
  </si>
  <si>
    <t>Enrollment History</t>
  </si>
  <si>
    <t>FTES</t>
  </si>
  <si>
    <t>rebFTES</t>
  </si>
  <si>
    <t>*FTES calculations have been rebenched.  See below for explanation.</t>
  </si>
  <si>
    <t>2007-08</t>
  </si>
  <si>
    <t>*Historically, FTES has been a measurement of enrollment derived by dividing total student credit units for a term by 15, both for the undergraduate and graduate level. Since Fall 2006, a new re-benched FTES calculation specifies that graduate student units are divided by 12 instead of 15.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</si>
  <si>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</si>
  <si>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</si>
  <si>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</si>
  <si>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</si>
  <si>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</si>
  <si>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</si>
  <si>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</si>
  <si>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</si>
  <si>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</si>
  <si>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</si>
  <si>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1965-66 through 2017-18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</si>
</sst>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0000"/>
    <numFmt numFmtId="166" formatCode="_(* #,##0.0_);_(* \(#,##0.0\);_(* &quot;-&quot;?_);_(@_)"/>
    <numFmt numFmtId="167" formatCode="_(* #,##0.0_);_(* \(#,##0.0\);_(* &quot;-&quot;??_);_(@_)"/>
    <numFmt numFmtId="168" formatCode="_(* #,##0_);_(* \(#,##0\);_(* &quot;-&quot;??_);_(@_)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thin"/>
      <top style="medium"/>
      <bottom>
        <color indexed="63"/>
      </bottom>
    </border>
    <border>
      <left style="hair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 horizontal="center"/>
    </xf>
    <xf numFmtId="3" fontId="0" fillId="0" borderId="13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0" fillId="0" borderId="19" xfId="0" applyBorder="1" applyAlignment="1">
      <alignment horizontal="center"/>
    </xf>
    <xf numFmtId="3" fontId="0" fillId="0" borderId="19" xfId="0" applyNumberForma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 horizontal="center"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164" fontId="0" fillId="0" borderId="25" xfId="0" applyNumberFormat="1" applyBorder="1" applyAlignment="1">
      <alignment/>
    </xf>
    <xf numFmtId="164" fontId="0" fillId="0" borderId="26" xfId="0" applyNumberFormat="1" applyBorder="1" applyAlignment="1">
      <alignment/>
    </xf>
    <xf numFmtId="164" fontId="0" fillId="0" borderId="27" xfId="0" applyNumberFormat="1" applyBorder="1" applyAlignment="1">
      <alignment/>
    </xf>
    <xf numFmtId="164" fontId="0" fillId="0" borderId="28" xfId="0" applyNumberFormat="1" applyBorder="1" applyAlignment="1">
      <alignment/>
    </xf>
    <xf numFmtId="164" fontId="0" fillId="0" borderId="0" xfId="0" applyNumberFormat="1" applyAlignment="1">
      <alignment/>
    </xf>
    <xf numFmtId="164" fontId="2" fillId="0" borderId="29" xfId="0" applyNumberFormat="1" applyFont="1" applyBorder="1" applyAlignment="1">
      <alignment horizontal="center"/>
    </xf>
    <xf numFmtId="164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2" fillId="0" borderId="30" xfId="0" applyNumberFormat="1" applyFont="1" applyBorder="1" applyAlignment="1">
      <alignment horizontal="center"/>
    </xf>
    <xf numFmtId="164" fontId="0" fillId="0" borderId="31" xfId="0" applyNumberFormat="1" applyBorder="1" applyAlignment="1">
      <alignment/>
    </xf>
    <xf numFmtId="164" fontId="0" fillId="0" borderId="32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Font="1" applyBorder="1" applyAlignment="1">
      <alignment horizontal="left"/>
    </xf>
    <xf numFmtId="164" fontId="2" fillId="0" borderId="14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164" fontId="0" fillId="0" borderId="33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0" xfId="0" applyNumberFormat="1" applyFill="1" applyBorder="1" applyAlignment="1">
      <alignment/>
    </xf>
    <xf numFmtId="164" fontId="0" fillId="0" borderId="13" xfId="0" applyNumberFormat="1" applyFill="1" applyBorder="1" applyAlignment="1">
      <alignment/>
    </xf>
    <xf numFmtId="164" fontId="0" fillId="0" borderId="24" xfId="0" applyNumberFormat="1" applyBorder="1" applyAlignment="1">
      <alignment/>
    </xf>
    <xf numFmtId="0" fontId="0" fillId="0" borderId="34" xfId="0" applyBorder="1" applyAlignment="1">
      <alignment horizontal="center"/>
    </xf>
    <xf numFmtId="3" fontId="0" fillId="0" borderId="33" xfId="0" applyNumberFormat="1" applyBorder="1" applyAlignment="1">
      <alignment/>
    </xf>
    <xf numFmtId="164" fontId="0" fillId="0" borderId="35" xfId="0" applyNumberFormat="1" applyBorder="1" applyAlignment="1">
      <alignment/>
    </xf>
    <xf numFmtId="41" fontId="0" fillId="0" borderId="10" xfId="0" applyNumberFormat="1" applyBorder="1" applyAlignment="1">
      <alignment/>
    </xf>
    <xf numFmtId="166" fontId="0" fillId="0" borderId="36" xfId="0" applyNumberFormat="1" applyBorder="1" applyAlignment="1">
      <alignment/>
    </xf>
    <xf numFmtId="166" fontId="0" fillId="0" borderId="37" xfId="0" applyNumberFormat="1" applyBorder="1" applyAlignment="1">
      <alignment/>
    </xf>
    <xf numFmtId="166" fontId="0" fillId="0" borderId="38" xfId="0" applyNumberFormat="1" applyBorder="1" applyAlignment="1">
      <alignment/>
    </xf>
    <xf numFmtId="164" fontId="0" fillId="0" borderId="39" xfId="0" applyNumberFormat="1" applyBorder="1" applyAlignment="1">
      <alignment/>
    </xf>
    <xf numFmtId="164" fontId="0" fillId="0" borderId="40" xfId="0" applyNumberFormat="1" applyBorder="1" applyAlignment="1">
      <alignment/>
    </xf>
    <xf numFmtId="164" fontId="0" fillId="0" borderId="41" xfId="0" applyNumberFormat="1" applyBorder="1" applyAlignment="1">
      <alignment/>
    </xf>
    <xf numFmtId="0" fontId="0" fillId="0" borderId="42" xfId="0" applyFont="1" applyBorder="1" applyAlignment="1">
      <alignment horizontal="center" wrapText="1"/>
    </xf>
    <xf numFmtId="164" fontId="0" fillId="0" borderId="43" xfId="0" applyNumberFormat="1" applyBorder="1" applyAlignment="1">
      <alignment/>
    </xf>
    <xf numFmtId="164" fontId="0" fillId="0" borderId="44" xfId="0" applyNumberFormat="1" applyBorder="1" applyAlignment="1">
      <alignment/>
    </xf>
    <xf numFmtId="166" fontId="0" fillId="0" borderId="45" xfId="0" applyNumberFormat="1" applyBorder="1" applyAlignment="1">
      <alignment/>
    </xf>
    <xf numFmtId="3" fontId="0" fillId="0" borderId="33" xfId="0" applyNumberFormat="1" applyFont="1" applyBorder="1" applyAlignment="1">
      <alignment horizontal="right"/>
    </xf>
    <xf numFmtId="164" fontId="0" fillId="0" borderId="35" xfId="0" applyNumberFormat="1" applyFont="1" applyBorder="1" applyAlignment="1">
      <alignment horizontal="right"/>
    </xf>
    <xf numFmtId="0" fontId="0" fillId="0" borderId="46" xfId="0" applyFont="1" applyBorder="1" applyAlignment="1">
      <alignment horizontal="center" wrapText="1"/>
    </xf>
    <xf numFmtId="3" fontId="0" fillId="0" borderId="13" xfId="0" applyNumberFormat="1" applyFont="1" applyBorder="1" applyAlignment="1">
      <alignment horizontal="right"/>
    </xf>
    <xf numFmtId="164" fontId="0" fillId="0" borderId="32" xfId="0" applyNumberFormat="1" applyFont="1" applyBorder="1" applyAlignment="1">
      <alignment horizontal="right"/>
    </xf>
    <xf numFmtId="0" fontId="0" fillId="0" borderId="47" xfId="0" applyFont="1" applyBorder="1" applyAlignment="1">
      <alignment horizontal="center" wrapText="1"/>
    </xf>
    <xf numFmtId="164" fontId="0" fillId="0" borderId="48" xfId="0" applyNumberFormat="1" applyFont="1" applyBorder="1" applyAlignment="1">
      <alignment horizontal="right"/>
    </xf>
    <xf numFmtId="164" fontId="0" fillId="0" borderId="49" xfId="0" applyNumberFormat="1" applyFont="1" applyBorder="1" applyAlignment="1">
      <alignment horizontal="right"/>
    </xf>
    <xf numFmtId="41" fontId="0" fillId="0" borderId="24" xfId="0" applyNumberFormat="1" applyBorder="1" applyAlignment="1">
      <alignment/>
    </xf>
    <xf numFmtId="164" fontId="0" fillId="0" borderId="50" xfId="0" applyNumberFormat="1" applyBorder="1" applyAlignment="1">
      <alignment/>
    </xf>
    <xf numFmtId="3" fontId="0" fillId="0" borderId="24" xfId="0" applyNumberFormat="1" applyBorder="1" applyAlignment="1">
      <alignment horizontal="right"/>
    </xf>
    <xf numFmtId="164" fontId="0" fillId="0" borderId="45" xfId="0" applyNumberFormat="1" applyFont="1" applyBorder="1" applyAlignment="1">
      <alignment horizontal="right"/>
    </xf>
    <xf numFmtId="41" fontId="0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64" fontId="0" fillId="0" borderId="51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164" fontId="0" fillId="0" borderId="29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164" fontId="0" fillId="0" borderId="37" xfId="0" applyNumberFormat="1" applyFont="1" applyBorder="1" applyAlignment="1">
      <alignment horizontal="right"/>
    </xf>
    <xf numFmtId="0" fontId="0" fillId="0" borderId="46" xfId="0" applyFont="1" applyBorder="1" applyAlignment="1">
      <alignment horizontal="center" wrapText="1"/>
    </xf>
    <xf numFmtId="0" fontId="0" fillId="0" borderId="47" xfId="0" applyFont="1" applyBorder="1" applyAlignment="1">
      <alignment horizontal="center" wrapText="1"/>
    </xf>
    <xf numFmtId="3" fontId="0" fillId="0" borderId="24" xfId="0" applyNumberFormat="1" applyFont="1" applyBorder="1" applyAlignment="1">
      <alignment horizontal="right"/>
    </xf>
    <xf numFmtId="0" fontId="0" fillId="0" borderId="52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166" fontId="0" fillId="0" borderId="53" xfId="0" applyNumberFormat="1" applyBorder="1" applyAlignment="1">
      <alignment/>
    </xf>
    <xf numFmtId="166" fontId="0" fillId="0" borderId="10" xfId="0" applyNumberFormat="1" applyBorder="1" applyAlignment="1">
      <alignment/>
    </xf>
    <xf numFmtId="164" fontId="2" fillId="0" borderId="53" xfId="0" applyNumberFormat="1" applyFont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 wrapText="1"/>
    </xf>
    <xf numFmtId="0" fontId="2" fillId="0" borderId="57" xfId="0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47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9.140625" style="1" customWidth="1"/>
    <col min="2" max="2" width="10.8515625" style="0" customWidth="1"/>
    <col min="3" max="3" width="10.00390625" style="24" customWidth="1"/>
    <col min="4" max="4" width="10.8515625" style="0" customWidth="1"/>
    <col min="5" max="5" width="10.00390625" style="24" customWidth="1"/>
    <col min="6" max="6" width="10.8515625" style="24" customWidth="1"/>
    <col min="7" max="7" width="10.00390625" style="24" customWidth="1"/>
    <col min="8" max="8" width="10.8515625" style="0" customWidth="1"/>
    <col min="9" max="9" width="10.00390625" style="24" customWidth="1"/>
    <col min="10" max="10" width="10.8515625" style="0" customWidth="1"/>
    <col min="11" max="11" width="10.00390625" style="24" customWidth="1"/>
  </cols>
  <sheetData>
    <row r="1" spans="1:11" ht="15.75">
      <c r="A1" s="89" t="s">
        <v>49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5.75">
      <c r="A2" s="89" t="s">
        <v>50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5.75">
      <c r="A3" s="89" t="s">
        <v>66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ht="13.5" thickBot="1"/>
    <row r="5" spans="1:11" s="2" customFormat="1" ht="12.75">
      <c r="A5" s="86" t="s">
        <v>47</v>
      </c>
      <c r="B5" s="83" t="s">
        <v>2</v>
      </c>
      <c r="C5" s="85"/>
      <c r="D5" s="83" t="s">
        <v>3</v>
      </c>
      <c r="E5" s="85"/>
      <c r="F5" s="83" t="s">
        <v>0</v>
      </c>
      <c r="G5" s="85"/>
      <c r="H5" s="83" t="s">
        <v>1</v>
      </c>
      <c r="I5" s="85"/>
      <c r="J5" s="83" t="s">
        <v>46</v>
      </c>
      <c r="K5" s="84"/>
    </row>
    <row r="6" spans="1:11" s="2" customFormat="1" ht="13.5" thickBot="1">
      <c r="A6" s="87"/>
      <c r="B6" s="8" t="s">
        <v>48</v>
      </c>
      <c r="C6" s="33" t="s">
        <v>52</v>
      </c>
      <c r="D6" s="8" t="s">
        <v>48</v>
      </c>
      <c r="E6" s="33" t="s">
        <v>52</v>
      </c>
      <c r="F6" s="8" t="s">
        <v>48</v>
      </c>
      <c r="G6" s="33" t="s">
        <v>52</v>
      </c>
      <c r="H6" s="8" t="s">
        <v>48</v>
      </c>
      <c r="I6" s="33" t="s">
        <v>52</v>
      </c>
      <c r="J6" s="8" t="s">
        <v>48</v>
      </c>
      <c r="K6" s="25" t="s">
        <v>52</v>
      </c>
    </row>
    <row r="7" spans="1:11" s="2" customFormat="1" ht="12.75">
      <c r="A7" s="77" t="s">
        <v>65</v>
      </c>
      <c r="B7" s="3">
        <v>224</v>
      </c>
      <c r="C7" s="21">
        <v>215.55</v>
      </c>
      <c r="D7" s="3">
        <v>15179</v>
      </c>
      <c r="E7" s="21">
        <v>12168.3499999996</v>
      </c>
      <c r="F7" s="82"/>
      <c r="G7" s="81"/>
      <c r="H7" s="15"/>
      <c r="I7" s="81"/>
      <c r="J7" s="15"/>
      <c r="K7" s="28"/>
    </row>
    <row r="8" spans="1:11" s="2" customFormat="1" ht="12.75">
      <c r="A8" s="75" t="s">
        <v>64</v>
      </c>
      <c r="B8" s="3">
        <v>248</v>
      </c>
      <c r="C8" s="21">
        <v>228.15</v>
      </c>
      <c r="D8" s="3">
        <v>14731</v>
      </c>
      <c r="E8" s="23">
        <v>11533.2166666663</v>
      </c>
      <c r="F8" s="45">
        <v>0</v>
      </c>
      <c r="G8" s="79">
        <v>0</v>
      </c>
      <c r="H8" s="3">
        <v>13162</v>
      </c>
      <c r="I8" s="23">
        <v>10474.9</v>
      </c>
      <c r="J8" s="3">
        <v>14071</v>
      </c>
      <c r="K8" s="58">
        <v>11118.1</v>
      </c>
    </row>
    <row r="9" spans="1:11" s="2" customFormat="1" ht="12.75">
      <c r="A9" s="74" t="s">
        <v>63</v>
      </c>
      <c r="B9" s="3">
        <v>275</v>
      </c>
      <c r="C9" s="21">
        <v>231.4</v>
      </c>
      <c r="D9" s="19">
        <v>14635</v>
      </c>
      <c r="E9" s="52">
        <v>11325</v>
      </c>
      <c r="F9" s="45">
        <v>0</v>
      </c>
      <c r="G9" s="80">
        <v>0</v>
      </c>
      <c r="H9" s="72">
        <v>13236</v>
      </c>
      <c r="I9" s="73">
        <v>10397.9666666665</v>
      </c>
      <c r="J9" s="57">
        <f aca="true" t="shared" si="0" ref="J9:K11">(B9+D9+H9)/2</f>
        <v>14073</v>
      </c>
      <c r="K9" s="58">
        <f t="shared" si="0"/>
        <v>10977.18333333325</v>
      </c>
    </row>
    <row r="10" spans="1:11" s="2" customFormat="1" ht="12.75">
      <c r="A10" s="75" t="s">
        <v>62</v>
      </c>
      <c r="B10" s="62">
        <v>0</v>
      </c>
      <c r="C10" s="62">
        <v>0</v>
      </c>
      <c r="D10" s="19">
        <v>14687</v>
      </c>
      <c r="E10" s="52">
        <v>10972.48</v>
      </c>
      <c r="F10" s="45">
        <v>0</v>
      </c>
      <c r="G10" s="45">
        <v>0</v>
      </c>
      <c r="H10" s="76">
        <v>12779</v>
      </c>
      <c r="I10" s="65">
        <v>9972.23</v>
      </c>
      <c r="J10" s="54">
        <f t="shared" si="0"/>
        <v>13733</v>
      </c>
      <c r="K10" s="55">
        <f t="shared" si="0"/>
        <v>10472.355</v>
      </c>
    </row>
    <row r="11" spans="1:11" s="2" customFormat="1" ht="12.75">
      <c r="A11" s="74" t="s">
        <v>61</v>
      </c>
      <c r="B11" s="43">
        <v>0</v>
      </c>
      <c r="C11" s="43">
        <v>0</v>
      </c>
      <c r="D11" s="3">
        <v>14670</v>
      </c>
      <c r="E11" s="23">
        <v>10917.25</v>
      </c>
      <c r="F11" s="45">
        <v>0</v>
      </c>
      <c r="G11" s="45">
        <v>0</v>
      </c>
      <c r="H11" s="72">
        <v>13040</v>
      </c>
      <c r="I11" s="73">
        <v>9838.02</v>
      </c>
      <c r="J11" s="57">
        <f t="shared" si="0"/>
        <v>13855</v>
      </c>
      <c r="K11" s="58">
        <f t="shared" si="0"/>
        <v>10377.635</v>
      </c>
    </row>
    <row r="12" spans="1:11" s="2" customFormat="1" ht="12.75">
      <c r="A12" s="56" t="s">
        <v>60</v>
      </c>
      <c r="B12" s="43">
        <v>0</v>
      </c>
      <c r="C12" s="43">
        <v>0</v>
      </c>
      <c r="D12" s="3">
        <v>13933</v>
      </c>
      <c r="E12" s="23">
        <v>10189.6</v>
      </c>
      <c r="F12" s="45">
        <v>0</v>
      </c>
      <c r="G12" s="45">
        <v>0</v>
      </c>
      <c r="H12" s="72">
        <v>12701</v>
      </c>
      <c r="I12" s="73">
        <v>9540.83</v>
      </c>
      <c r="J12" s="57">
        <f aca="true" t="shared" si="1" ref="J12:K14">(B12+D12+H12)/2</f>
        <v>13317</v>
      </c>
      <c r="K12" s="58">
        <f t="shared" si="1"/>
        <v>9865.215</v>
      </c>
    </row>
    <row r="13" spans="1:11" s="2" customFormat="1" ht="12.75">
      <c r="A13" s="50" t="s">
        <v>59</v>
      </c>
      <c r="B13" s="62">
        <v>0</v>
      </c>
      <c r="C13" s="62">
        <v>0</v>
      </c>
      <c r="D13" s="19">
        <v>14364</v>
      </c>
      <c r="E13" s="52">
        <v>10518.75</v>
      </c>
      <c r="F13" s="53">
        <v>0</v>
      </c>
      <c r="G13" s="53">
        <v>0</v>
      </c>
      <c r="H13" s="64">
        <v>13553</v>
      </c>
      <c r="I13" s="65">
        <v>10108.45</v>
      </c>
      <c r="J13" s="54">
        <f t="shared" si="1"/>
        <v>13958.5</v>
      </c>
      <c r="K13" s="55">
        <f t="shared" si="1"/>
        <v>10313.6</v>
      </c>
    </row>
    <row r="14" spans="1:11" s="2" customFormat="1" ht="12.75">
      <c r="A14" s="59" t="s">
        <v>58</v>
      </c>
      <c r="B14" s="62">
        <v>0</v>
      </c>
      <c r="C14" s="62">
        <v>0</v>
      </c>
      <c r="D14" s="19">
        <v>13854</v>
      </c>
      <c r="E14" s="63">
        <v>10041.27</v>
      </c>
      <c r="F14" s="53">
        <v>0</v>
      </c>
      <c r="G14" s="53">
        <v>0</v>
      </c>
      <c r="H14" s="19">
        <v>13533</v>
      </c>
      <c r="I14" s="60">
        <v>9873.07</v>
      </c>
      <c r="J14" s="54">
        <f t="shared" si="1"/>
        <v>13693.5</v>
      </c>
      <c r="K14" s="61">
        <f t="shared" si="1"/>
        <v>9957.17</v>
      </c>
    </row>
    <row r="15" spans="1:11" s="2" customFormat="1" ht="12.75">
      <c r="A15" s="56" t="s">
        <v>57</v>
      </c>
      <c r="B15" s="3">
        <v>3191</v>
      </c>
      <c r="C15" s="21">
        <v>1356.5</v>
      </c>
      <c r="D15" s="3">
        <v>14477</v>
      </c>
      <c r="E15" s="23">
        <v>10221.1666666666</v>
      </c>
      <c r="F15" s="45">
        <v>0</v>
      </c>
      <c r="G15" s="45">
        <v>0</v>
      </c>
      <c r="H15" s="3">
        <v>12948</v>
      </c>
      <c r="I15" s="23">
        <v>9399.27</v>
      </c>
      <c r="J15" s="57">
        <f aca="true" t="shared" si="2" ref="J15:K18">(B15+D15+H15)/2</f>
        <v>15308</v>
      </c>
      <c r="K15" s="58">
        <f t="shared" si="2"/>
        <v>10488.468333333301</v>
      </c>
    </row>
    <row r="16" spans="1:11" s="2" customFormat="1" ht="12.75">
      <c r="A16" s="50" t="s">
        <v>56</v>
      </c>
      <c r="B16" s="19">
        <v>3021</v>
      </c>
      <c r="C16" s="51">
        <v>1262.22</v>
      </c>
      <c r="D16" s="19">
        <v>12851</v>
      </c>
      <c r="E16" s="52">
        <v>8846.1</v>
      </c>
      <c r="F16" s="53">
        <v>0</v>
      </c>
      <c r="G16" s="53">
        <v>0</v>
      </c>
      <c r="H16" s="19">
        <v>12904</v>
      </c>
      <c r="I16" s="52">
        <v>8999.48</v>
      </c>
      <c r="J16" s="54">
        <f t="shared" si="2"/>
        <v>14388</v>
      </c>
      <c r="K16" s="55">
        <f t="shared" si="2"/>
        <v>9553.9</v>
      </c>
    </row>
    <row r="17" spans="1:11" s="2" customFormat="1" ht="12.75">
      <c r="A17" s="50" t="s">
        <v>54</v>
      </c>
      <c r="B17" s="19">
        <v>3391</v>
      </c>
      <c r="C17" s="51">
        <v>1356.73</v>
      </c>
      <c r="D17" s="19">
        <v>12082</v>
      </c>
      <c r="E17" s="52">
        <v>8763.83</v>
      </c>
      <c r="F17" s="53">
        <v>0</v>
      </c>
      <c r="G17" s="53">
        <v>0</v>
      </c>
      <c r="H17" s="19">
        <v>11711</v>
      </c>
      <c r="I17" s="52">
        <v>8314.07</v>
      </c>
      <c r="J17" s="54">
        <f t="shared" si="2"/>
        <v>13592</v>
      </c>
      <c r="K17" s="55">
        <f t="shared" si="2"/>
        <v>9217.314999999999</v>
      </c>
    </row>
    <row r="18" spans="1:11" ht="13.5" thickBot="1">
      <c r="A18" s="9" t="s">
        <v>42</v>
      </c>
      <c r="B18" s="10">
        <v>2992</v>
      </c>
      <c r="C18" s="47">
        <v>1206.8</v>
      </c>
      <c r="D18" s="10">
        <v>12068</v>
      </c>
      <c r="E18" s="48">
        <v>8640.1</v>
      </c>
      <c r="F18" s="46">
        <v>0</v>
      </c>
      <c r="G18" s="46">
        <v>0</v>
      </c>
      <c r="H18" s="10">
        <v>11376</v>
      </c>
      <c r="I18" s="47">
        <v>8229.5</v>
      </c>
      <c r="J18" s="11">
        <f t="shared" si="2"/>
        <v>13218</v>
      </c>
      <c r="K18" s="49">
        <f t="shared" si="2"/>
        <v>9038.2</v>
      </c>
    </row>
    <row r="19" spans="1:11" ht="12.75">
      <c r="A19" s="32" t="s">
        <v>53</v>
      </c>
      <c r="B19" s="12"/>
      <c r="C19" s="26"/>
      <c r="D19" s="12"/>
      <c r="E19" s="26"/>
      <c r="F19" s="26"/>
      <c r="G19" s="26"/>
      <c r="H19" s="12"/>
      <c r="I19" s="26"/>
      <c r="J19" s="12"/>
      <c r="K19" s="26"/>
    </row>
    <row r="20" spans="1:11" ht="13.5" thickBot="1">
      <c r="A20" s="13"/>
      <c r="B20" s="14"/>
      <c r="C20" s="27"/>
      <c r="D20" s="14"/>
      <c r="E20" s="27"/>
      <c r="F20" s="27"/>
      <c r="G20" s="27"/>
      <c r="H20" s="14"/>
      <c r="I20" s="27"/>
      <c r="J20" s="14"/>
      <c r="K20" s="27"/>
    </row>
    <row r="21" spans="1:11" s="2" customFormat="1" ht="12.75">
      <c r="A21" s="86" t="s">
        <v>47</v>
      </c>
      <c r="B21" s="83" t="s">
        <v>2</v>
      </c>
      <c r="C21" s="85"/>
      <c r="D21" s="83" t="s">
        <v>3</v>
      </c>
      <c r="E21" s="85"/>
      <c r="F21" s="83" t="s">
        <v>0</v>
      </c>
      <c r="G21" s="85"/>
      <c r="H21" s="83" t="s">
        <v>1</v>
      </c>
      <c r="I21" s="85"/>
      <c r="J21" s="83" t="s">
        <v>46</v>
      </c>
      <c r="K21" s="84"/>
    </row>
    <row r="22" spans="1:11" s="2" customFormat="1" ht="13.5" thickBot="1">
      <c r="A22" s="90"/>
      <c r="B22" s="15" t="s">
        <v>48</v>
      </c>
      <c r="C22" s="34" t="s">
        <v>51</v>
      </c>
      <c r="D22" s="15" t="s">
        <v>48</v>
      </c>
      <c r="E22" s="34" t="s">
        <v>51</v>
      </c>
      <c r="F22" s="8" t="s">
        <v>48</v>
      </c>
      <c r="G22" s="33" t="s">
        <v>51</v>
      </c>
      <c r="H22" s="15" t="s">
        <v>48</v>
      </c>
      <c r="I22" s="34" t="s">
        <v>51</v>
      </c>
      <c r="J22" s="15" t="s">
        <v>48</v>
      </c>
      <c r="K22" s="28" t="s">
        <v>51</v>
      </c>
    </row>
    <row r="23" spans="1:11" ht="12.75">
      <c r="A23" s="16" t="s">
        <v>41</v>
      </c>
      <c r="B23" s="17">
        <v>3505</v>
      </c>
      <c r="C23" s="20">
        <v>1259.6666666667</v>
      </c>
      <c r="D23" s="17">
        <v>12357</v>
      </c>
      <c r="E23" s="22">
        <v>8265.73333333345</v>
      </c>
      <c r="F23" s="44">
        <v>0</v>
      </c>
      <c r="G23" s="44">
        <v>0</v>
      </c>
      <c r="H23" s="17">
        <v>11480</v>
      </c>
      <c r="I23" s="20">
        <v>7910.7333333335</v>
      </c>
      <c r="J23" s="18">
        <f aca="true" t="shared" si="3" ref="J23:J42">(B23+D23+H23)/2</f>
        <v>13671</v>
      </c>
      <c r="K23" s="29">
        <f aca="true" t="shared" si="4" ref="K23:K42">(C23+E23+I23)/2</f>
        <v>8718.066666666826</v>
      </c>
    </row>
    <row r="24" spans="1:11" ht="12.75">
      <c r="A24" s="5" t="s">
        <v>40</v>
      </c>
      <c r="B24" s="3">
        <v>2213</v>
      </c>
      <c r="C24" s="21">
        <v>786.133333333338</v>
      </c>
      <c r="D24" s="3">
        <v>12613</v>
      </c>
      <c r="E24" s="23">
        <v>8523.06666666672</v>
      </c>
      <c r="F24" s="45">
        <v>0</v>
      </c>
      <c r="G24" s="45">
        <v>0</v>
      </c>
      <c r="H24" s="3">
        <v>12105</v>
      </c>
      <c r="I24" s="31">
        <v>8283.46666666672</v>
      </c>
      <c r="J24" s="7">
        <f t="shared" si="3"/>
        <v>13465.5</v>
      </c>
      <c r="K24" s="30">
        <f t="shared" si="4"/>
        <v>8796.33333333339</v>
      </c>
    </row>
    <row r="25" spans="1:11" ht="12.75">
      <c r="A25" s="5" t="s">
        <v>39</v>
      </c>
      <c r="B25" s="3">
        <v>4285</v>
      </c>
      <c r="C25" s="21">
        <v>1404.06666666673</v>
      </c>
      <c r="D25" s="3">
        <v>13248</v>
      </c>
      <c r="E25" s="23">
        <v>8749.33333333329</v>
      </c>
      <c r="F25" s="45">
        <v>0</v>
      </c>
      <c r="G25" s="45">
        <v>0</v>
      </c>
      <c r="H25" s="3">
        <v>13017</v>
      </c>
      <c r="I25" s="31">
        <v>8821.33333333324</v>
      </c>
      <c r="J25" s="7">
        <f t="shared" si="3"/>
        <v>15275</v>
      </c>
      <c r="K25" s="30">
        <f t="shared" si="4"/>
        <v>9487.366666666629</v>
      </c>
    </row>
    <row r="26" spans="1:11" ht="12.75">
      <c r="A26" s="5" t="s">
        <v>38</v>
      </c>
      <c r="B26" s="3">
        <v>4549</v>
      </c>
      <c r="C26" s="21">
        <v>1492.5333333334</v>
      </c>
      <c r="D26" s="3">
        <v>13504</v>
      </c>
      <c r="E26" s="23">
        <v>8709.06666666652</v>
      </c>
      <c r="F26" s="45">
        <v>0</v>
      </c>
      <c r="G26" s="45">
        <v>0</v>
      </c>
      <c r="H26" s="3">
        <v>12983</v>
      </c>
      <c r="I26" s="31">
        <v>8453.33333333331</v>
      </c>
      <c r="J26" s="7">
        <f t="shared" si="3"/>
        <v>15518</v>
      </c>
      <c r="K26" s="30">
        <f t="shared" si="4"/>
        <v>9327.466666666616</v>
      </c>
    </row>
    <row r="27" spans="1:11" ht="12.75">
      <c r="A27" s="5" t="s">
        <v>43</v>
      </c>
      <c r="B27" s="3">
        <v>4453</v>
      </c>
      <c r="C27" s="21">
        <v>1474.06666666673</v>
      </c>
      <c r="D27" s="3">
        <v>12871</v>
      </c>
      <c r="E27" s="23">
        <v>8092.93333333325</v>
      </c>
      <c r="F27" s="45">
        <v>0</v>
      </c>
      <c r="G27" s="45">
        <v>0</v>
      </c>
      <c r="H27" s="3">
        <v>13062</v>
      </c>
      <c r="I27" s="31">
        <v>8287.9999999999</v>
      </c>
      <c r="J27" s="7">
        <f t="shared" si="3"/>
        <v>15193</v>
      </c>
      <c r="K27" s="30">
        <f t="shared" si="4"/>
        <v>8927.49999999994</v>
      </c>
    </row>
    <row r="28" spans="1:11" ht="12.75">
      <c r="A28" s="5" t="s">
        <v>37</v>
      </c>
      <c r="B28" s="43">
        <v>0</v>
      </c>
      <c r="C28" s="43">
        <v>0</v>
      </c>
      <c r="D28" s="7">
        <v>12848</v>
      </c>
      <c r="E28" s="31">
        <v>8145.6666666666</v>
      </c>
      <c r="F28" s="45">
        <v>0</v>
      </c>
      <c r="G28" s="45">
        <v>0</v>
      </c>
      <c r="H28" s="3">
        <v>12572</v>
      </c>
      <c r="I28" s="31">
        <v>7973.6666666666</v>
      </c>
      <c r="J28" s="7">
        <f t="shared" si="3"/>
        <v>12710</v>
      </c>
      <c r="K28" s="30">
        <f t="shared" si="4"/>
        <v>8059.6666666666</v>
      </c>
    </row>
    <row r="29" spans="1:11" ht="12.75">
      <c r="A29" s="5" t="s">
        <v>44</v>
      </c>
      <c r="B29" s="43">
        <v>0</v>
      </c>
      <c r="C29" s="43">
        <v>0</v>
      </c>
      <c r="D29" s="7">
        <v>12524</v>
      </c>
      <c r="E29" s="31">
        <v>7922.73333333325</v>
      </c>
      <c r="F29" s="45">
        <v>0</v>
      </c>
      <c r="G29" s="45">
        <v>0</v>
      </c>
      <c r="H29" s="3">
        <v>12449</v>
      </c>
      <c r="I29" s="31">
        <v>7853.53333333326</v>
      </c>
      <c r="J29" s="7">
        <f t="shared" si="3"/>
        <v>12486.5</v>
      </c>
      <c r="K29" s="30">
        <f t="shared" si="4"/>
        <v>7888.133333333255</v>
      </c>
    </row>
    <row r="30" spans="1:11" ht="12.75">
      <c r="A30" s="5" t="s">
        <v>36</v>
      </c>
      <c r="B30" s="43">
        <v>0</v>
      </c>
      <c r="C30" s="43">
        <v>0</v>
      </c>
      <c r="D30" s="7">
        <v>12054</v>
      </c>
      <c r="E30" s="31">
        <v>7789.59999999996</v>
      </c>
      <c r="F30" s="45">
        <v>0</v>
      </c>
      <c r="G30" s="45">
        <v>0</v>
      </c>
      <c r="H30" s="3">
        <v>12210</v>
      </c>
      <c r="I30" s="31">
        <v>7693.13333333323</v>
      </c>
      <c r="J30" s="7">
        <f t="shared" si="3"/>
        <v>12132</v>
      </c>
      <c r="K30" s="30">
        <f t="shared" si="4"/>
        <v>7741.366666666596</v>
      </c>
    </row>
    <row r="31" spans="1:11" ht="12.75">
      <c r="A31" s="5" t="s">
        <v>35</v>
      </c>
      <c r="B31" s="43">
        <v>0</v>
      </c>
      <c r="C31" s="43">
        <v>0</v>
      </c>
      <c r="D31" s="7">
        <v>12378</v>
      </c>
      <c r="E31" s="31">
        <v>7914.93333333334</v>
      </c>
      <c r="F31" s="45">
        <v>0</v>
      </c>
      <c r="G31" s="45">
        <v>0</v>
      </c>
      <c r="H31" s="3">
        <v>12338</v>
      </c>
      <c r="I31" s="31">
        <v>7666.66666666659</v>
      </c>
      <c r="J31" s="7">
        <f t="shared" si="3"/>
        <v>12358</v>
      </c>
      <c r="K31" s="30">
        <f t="shared" si="4"/>
        <v>7790.799999999965</v>
      </c>
    </row>
    <row r="32" spans="1:11" ht="12.75">
      <c r="A32" s="5" t="s">
        <v>34</v>
      </c>
      <c r="B32" s="43">
        <v>0</v>
      </c>
      <c r="C32" s="43">
        <v>0</v>
      </c>
      <c r="D32" s="7">
        <v>12232</v>
      </c>
      <c r="E32" s="31">
        <v>7824.19999999996</v>
      </c>
      <c r="F32" s="45">
        <v>0</v>
      </c>
      <c r="G32" s="45">
        <v>0</v>
      </c>
      <c r="H32" s="3">
        <v>12053</v>
      </c>
      <c r="I32" s="31">
        <v>7650.7333333333</v>
      </c>
      <c r="J32" s="7">
        <f t="shared" si="3"/>
        <v>12142.5</v>
      </c>
      <c r="K32" s="30">
        <f t="shared" si="4"/>
        <v>7737.46666666663</v>
      </c>
    </row>
    <row r="33" spans="1:11" ht="12.75">
      <c r="A33" s="5" t="s">
        <v>33</v>
      </c>
      <c r="B33" s="43">
        <v>0</v>
      </c>
      <c r="C33" s="43">
        <v>0</v>
      </c>
      <c r="D33" s="7">
        <v>11970</v>
      </c>
      <c r="E33" s="31">
        <v>7510.79999999993</v>
      </c>
      <c r="F33" s="45">
        <v>0</v>
      </c>
      <c r="G33" s="45">
        <v>0</v>
      </c>
      <c r="H33" s="3">
        <v>11711</v>
      </c>
      <c r="I33" s="31">
        <v>7366.73333333324</v>
      </c>
      <c r="J33" s="7">
        <f t="shared" si="3"/>
        <v>11840.5</v>
      </c>
      <c r="K33" s="30">
        <f t="shared" si="4"/>
        <v>7438.766666666585</v>
      </c>
    </row>
    <row r="34" spans="1:11" ht="12.75">
      <c r="A34" s="5" t="s">
        <v>32</v>
      </c>
      <c r="B34" s="43">
        <v>0</v>
      </c>
      <c r="C34" s="43">
        <v>0</v>
      </c>
      <c r="D34" s="7">
        <v>11871</v>
      </c>
      <c r="E34" s="31">
        <v>7456.6666666666</v>
      </c>
      <c r="F34" s="45">
        <v>0</v>
      </c>
      <c r="G34" s="45">
        <v>0</v>
      </c>
      <c r="H34" s="3">
        <v>11658</v>
      </c>
      <c r="I34" s="31">
        <v>7202.39999999984</v>
      </c>
      <c r="J34" s="7">
        <f t="shared" si="3"/>
        <v>11764.5</v>
      </c>
      <c r="K34" s="30">
        <f t="shared" si="4"/>
        <v>7329.53333333322</v>
      </c>
    </row>
    <row r="35" spans="1:11" ht="12.75">
      <c r="A35" s="5" t="s">
        <v>31</v>
      </c>
      <c r="B35" s="43">
        <v>0</v>
      </c>
      <c r="C35" s="43">
        <v>0</v>
      </c>
      <c r="D35" s="7">
        <v>11755</v>
      </c>
      <c r="E35" s="31">
        <v>7350.53333333328</v>
      </c>
      <c r="F35" s="45">
        <v>0</v>
      </c>
      <c r="G35" s="45">
        <v>0</v>
      </c>
      <c r="H35" s="3">
        <v>11934</v>
      </c>
      <c r="I35" s="31">
        <v>7362.53333333324</v>
      </c>
      <c r="J35" s="7">
        <f t="shared" si="3"/>
        <v>11844.5</v>
      </c>
      <c r="K35" s="30">
        <f t="shared" si="4"/>
        <v>7356.53333333326</v>
      </c>
    </row>
    <row r="36" spans="1:11" ht="12.75">
      <c r="A36" s="5" t="s">
        <v>30</v>
      </c>
      <c r="B36" s="43">
        <v>0</v>
      </c>
      <c r="C36" s="43">
        <v>0</v>
      </c>
      <c r="D36" s="7">
        <v>12878</v>
      </c>
      <c r="E36" s="31">
        <v>7923.46666666652</v>
      </c>
      <c r="F36" s="45">
        <v>0</v>
      </c>
      <c r="G36" s="45">
        <v>0</v>
      </c>
      <c r="H36" s="3">
        <v>12361</v>
      </c>
      <c r="I36" s="31">
        <v>7704.26666666652</v>
      </c>
      <c r="J36" s="7">
        <f t="shared" si="3"/>
        <v>12619.5</v>
      </c>
      <c r="K36" s="30">
        <f t="shared" si="4"/>
        <v>7813.866666666519</v>
      </c>
    </row>
    <row r="37" spans="1:11" ht="12.75">
      <c r="A37" s="5" t="s">
        <v>29</v>
      </c>
      <c r="B37" s="43">
        <v>0</v>
      </c>
      <c r="C37" s="43">
        <v>0</v>
      </c>
      <c r="D37" s="7">
        <v>12997</v>
      </c>
      <c r="E37" s="31">
        <v>7696.26666666642</v>
      </c>
      <c r="F37" s="45">
        <v>0</v>
      </c>
      <c r="G37" s="45">
        <v>0</v>
      </c>
      <c r="H37" s="3">
        <v>12613</v>
      </c>
      <c r="I37" s="31">
        <v>7454.93333333316</v>
      </c>
      <c r="J37" s="7">
        <f t="shared" si="3"/>
        <v>12805</v>
      </c>
      <c r="K37" s="30">
        <f t="shared" si="4"/>
        <v>7575.599999999789</v>
      </c>
    </row>
    <row r="38" spans="1:11" ht="12.75">
      <c r="A38" s="5" t="s">
        <v>28</v>
      </c>
      <c r="B38" s="43">
        <v>0</v>
      </c>
      <c r="C38" s="43">
        <v>0</v>
      </c>
      <c r="D38" s="3">
        <v>11970</v>
      </c>
      <c r="E38" s="31">
        <v>7056.73333333319</v>
      </c>
      <c r="F38" s="45">
        <v>0</v>
      </c>
      <c r="G38" s="45">
        <v>0</v>
      </c>
      <c r="H38" s="3">
        <v>12416</v>
      </c>
      <c r="I38" s="31">
        <v>7260.79999999975</v>
      </c>
      <c r="J38" s="7">
        <f t="shared" si="3"/>
        <v>12193</v>
      </c>
      <c r="K38" s="30">
        <f t="shared" si="4"/>
        <v>7158.76666666647</v>
      </c>
    </row>
    <row r="39" spans="1:11" ht="12.75">
      <c r="A39" s="5" t="s">
        <v>27</v>
      </c>
      <c r="B39" s="43">
        <v>0</v>
      </c>
      <c r="C39" s="43">
        <v>0</v>
      </c>
      <c r="D39" s="19">
        <v>11348</v>
      </c>
      <c r="E39" s="31">
        <f>(86403+13382)/15</f>
        <v>6652.333333333333</v>
      </c>
      <c r="F39" s="45">
        <v>0</v>
      </c>
      <c r="G39" s="45">
        <v>0</v>
      </c>
      <c r="H39" s="19">
        <v>11491</v>
      </c>
      <c r="I39" s="39">
        <f>(86611+13849)/15</f>
        <v>6697.333333333333</v>
      </c>
      <c r="J39" s="7">
        <f t="shared" si="3"/>
        <v>11419.5</v>
      </c>
      <c r="K39" s="30">
        <f t="shared" si="4"/>
        <v>6674.833333333333</v>
      </c>
    </row>
    <row r="40" spans="1:11" ht="12.75">
      <c r="A40" s="5" t="s">
        <v>26</v>
      </c>
      <c r="B40" s="43">
        <v>0</v>
      </c>
      <c r="C40" s="43">
        <v>0</v>
      </c>
      <c r="D40" s="3">
        <v>8106</v>
      </c>
      <c r="E40" s="31">
        <v>5243</v>
      </c>
      <c r="F40" s="45">
        <v>0</v>
      </c>
      <c r="G40" s="45">
        <v>0</v>
      </c>
      <c r="H40" s="3">
        <v>8176</v>
      </c>
      <c r="I40" s="31">
        <v>5231</v>
      </c>
      <c r="J40" s="7">
        <f t="shared" si="3"/>
        <v>8141</v>
      </c>
      <c r="K40" s="30">
        <f t="shared" si="4"/>
        <v>5237</v>
      </c>
    </row>
    <row r="41" spans="1:11" ht="12.75">
      <c r="A41" s="5" t="s">
        <v>25</v>
      </c>
      <c r="B41" s="43">
        <v>0</v>
      </c>
      <c r="C41" s="43">
        <v>0</v>
      </c>
      <c r="D41" s="3">
        <v>7869</v>
      </c>
      <c r="E41" s="31">
        <v>5116</v>
      </c>
      <c r="F41" s="45">
        <v>0</v>
      </c>
      <c r="G41" s="45">
        <v>0</v>
      </c>
      <c r="H41" s="3">
        <v>7868</v>
      </c>
      <c r="I41" s="31">
        <v>5071</v>
      </c>
      <c r="J41" s="7">
        <f t="shared" si="3"/>
        <v>7868.5</v>
      </c>
      <c r="K41" s="30">
        <f t="shared" si="4"/>
        <v>5093.5</v>
      </c>
    </row>
    <row r="42" spans="1:11" ht="12.75">
      <c r="A42" s="5" t="s">
        <v>24</v>
      </c>
      <c r="B42" s="43">
        <v>0</v>
      </c>
      <c r="C42" s="43">
        <v>0</v>
      </c>
      <c r="D42" s="3">
        <v>7327</v>
      </c>
      <c r="E42" s="31">
        <v>5016</v>
      </c>
      <c r="F42" s="45">
        <v>0</v>
      </c>
      <c r="G42" s="45">
        <v>0</v>
      </c>
      <c r="H42" s="3">
        <v>7493</v>
      </c>
      <c r="I42" s="31">
        <v>4780</v>
      </c>
      <c r="J42" s="7">
        <f t="shared" si="3"/>
        <v>7410</v>
      </c>
      <c r="K42" s="30">
        <f t="shared" si="4"/>
        <v>4898</v>
      </c>
    </row>
    <row r="43" spans="1:11" ht="12.75">
      <c r="A43" s="40" t="s">
        <v>23</v>
      </c>
      <c r="B43" s="43">
        <v>0</v>
      </c>
      <c r="C43" s="43">
        <v>0</v>
      </c>
      <c r="D43" s="19">
        <v>7649</v>
      </c>
      <c r="E43" s="35">
        <v>5524</v>
      </c>
      <c r="F43" s="19">
        <v>7122</v>
      </c>
      <c r="G43" s="39">
        <v>5116</v>
      </c>
      <c r="H43" s="19">
        <v>7049</v>
      </c>
      <c r="I43" s="39">
        <v>5095</v>
      </c>
      <c r="J43" s="41">
        <f aca="true" t="shared" si="5" ref="J43:J63">(D43+F43+H43)/3</f>
        <v>7273.333333333333</v>
      </c>
      <c r="K43" s="42">
        <f aca="true" t="shared" si="6" ref="K43:K63">(E43+G43+I43)/3</f>
        <v>5245</v>
      </c>
    </row>
    <row r="44" spans="1:11" ht="12.75">
      <c r="A44" s="5" t="s">
        <v>22</v>
      </c>
      <c r="B44" s="43">
        <v>0</v>
      </c>
      <c r="C44" s="43">
        <v>0</v>
      </c>
      <c r="D44" s="3">
        <v>7926</v>
      </c>
      <c r="E44" s="36">
        <v>5721</v>
      </c>
      <c r="F44" s="3">
        <v>7310</v>
      </c>
      <c r="G44" s="31">
        <v>5274</v>
      </c>
      <c r="H44" s="3">
        <v>7194</v>
      </c>
      <c r="I44" s="31">
        <v>5092</v>
      </c>
      <c r="J44" s="7">
        <f t="shared" si="5"/>
        <v>7476.666666666667</v>
      </c>
      <c r="K44" s="30">
        <f t="shared" si="6"/>
        <v>5362.333333333333</v>
      </c>
    </row>
    <row r="45" spans="1:11" ht="12.75">
      <c r="A45" s="5" t="s">
        <v>21</v>
      </c>
      <c r="B45" s="43">
        <v>0</v>
      </c>
      <c r="C45" s="43">
        <v>0</v>
      </c>
      <c r="D45" s="3">
        <v>8269</v>
      </c>
      <c r="E45" s="36">
        <v>6010</v>
      </c>
      <c r="F45" s="3">
        <v>7706</v>
      </c>
      <c r="G45" s="31">
        <v>5656</v>
      </c>
      <c r="H45" s="3">
        <v>7694</v>
      </c>
      <c r="I45" s="31">
        <v>5524</v>
      </c>
      <c r="J45" s="7">
        <f t="shared" si="5"/>
        <v>7889.666666666667</v>
      </c>
      <c r="K45" s="30">
        <f t="shared" si="6"/>
        <v>5730</v>
      </c>
    </row>
    <row r="46" spans="1:11" ht="12.75">
      <c r="A46" s="5" t="s">
        <v>20</v>
      </c>
      <c r="B46" s="43">
        <v>0</v>
      </c>
      <c r="C46" s="43">
        <v>0</v>
      </c>
      <c r="D46" s="3">
        <v>8322</v>
      </c>
      <c r="E46" s="36">
        <v>5991</v>
      </c>
      <c r="F46" s="3">
        <v>7940</v>
      </c>
      <c r="G46" s="31">
        <v>5662</v>
      </c>
      <c r="H46" s="3">
        <v>7930</v>
      </c>
      <c r="I46" s="31">
        <v>5629</v>
      </c>
      <c r="J46" s="7">
        <f t="shared" si="5"/>
        <v>8064</v>
      </c>
      <c r="K46" s="30">
        <f t="shared" si="6"/>
        <v>5760.666666666667</v>
      </c>
    </row>
    <row r="47" spans="1:11" ht="12.75">
      <c r="A47" s="5" t="s">
        <v>19</v>
      </c>
      <c r="B47" s="43">
        <v>0</v>
      </c>
      <c r="C47" s="43">
        <v>0</v>
      </c>
      <c r="D47" s="3">
        <v>8269</v>
      </c>
      <c r="E47" s="36">
        <v>5804</v>
      </c>
      <c r="F47" s="3">
        <v>7672</v>
      </c>
      <c r="G47" s="31">
        <v>5417</v>
      </c>
      <c r="H47" s="3">
        <v>7725</v>
      </c>
      <c r="I47" s="31">
        <v>5478</v>
      </c>
      <c r="J47" s="7">
        <f t="shared" si="5"/>
        <v>7888.666666666667</v>
      </c>
      <c r="K47" s="30">
        <f t="shared" si="6"/>
        <v>5566.333333333333</v>
      </c>
    </row>
    <row r="48" spans="1:11" ht="12.75">
      <c r="A48" s="5" t="s">
        <v>18</v>
      </c>
      <c r="B48" s="43">
        <v>0</v>
      </c>
      <c r="C48" s="43">
        <v>0</v>
      </c>
      <c r="D48" s="3">
        <v>7883</v>
      </c>
      <c r="E48" s="36">
        <v>5503</v>
      </c>
      <c r="F48" s="3">
        <v>7397</v>
      </c>
      <c r="G48" s="31">
        <v>5231</v>
      </c>
      <c r="H48" s="3">
        <v>7547</v>
      </c>
      <c r="I48" s="31">
        <v>5344</v>
      </c>
      <c r="J48" s="7">
        <f t="shared" si="5"/>
        <v>7609</v>
      </c>
      <c r="K48" s="30">
        <f t="shared" si="6"/>
        <v>5359.333333333333</v>
      </c>
    </row>
    <row r="49" spans="1:11" ht="12.75">
      <c r="A49" s="5" t="s">
        <v>17</v>
      </c>
      <c r="B49" s="43">
        <v>0</v>
      </c>
      <c r="C49" s="43">
        <v>0</v>
      </c>
      <c r="D49" s="3">
        <v>7173</v>
      </c>
      <c r="E49" s="36">
        <v>5016</v>
      </c>
      <c r="F49" s="3">
        <v>6812</v>
      </c>
      <c r="G49" s="31">
        <v>4860</v>
      </c>
      <c r="H49" s="3">
        <v>6932</v>
      </c>
      <c r="I49" s="31">
        <v>4852</v>
      </c>
      <c r="J49" s="7">
        <f t="shared" si="5"/>
        <v>6972.333333333333</v>
      </c>
      <c r="K49" s="30">
        <f t="shared" si="6"/>
        <v>4909.333333333333</v>
      </c>
    </row>
    <row r="50" spans="1:11" ht="12.75">
      <c r="A50" s="5" t="s">
        <v>16</v>
      </c>
      <c r="B50" s="43">
        <v>0</v>
      </c>
      <c r="C50" s="43">
        <v>0</v>
      </c>
      <c r="D50" s="3">
        <v>6972</v>
      </c>
      <c r="E50" s="36">
        <v>4956</v>
      </c>
      <c r="F50" s="3">
        <v>6534</v>
      </c>
      <c r="G50" s="31">
        <v>4657</v>
      </c>
      <c r="H50" s="3">
        <v>6641</v>
      </c>
      <c r="I50" s="31">
        <v>4720</v>
      </c>
      <c r="J50" s="7">
        <f t="shared" si="5"/>
        <v>6715.666666666667</v>
      </c>
      <c r="K50" s="30">
        <f t="shared" si="6"/>
        <v>4777.666666666667</v>
      </c>
    </row>
    <row r="51" spans="1:11" ht="12.75">
      <c r="A51" s="5" t="s">
        <v>15</v>
      </c>
      <c r="B51" s="43">
        <v>0</v>
      </c>
      <c r="C51" s="43">
        <v>0</v>
      </c>
      <c r="D51" s="3">
        <v>6993</v>
      </c>
      <c r="E51" s="36">
        <v>5019</v>
      </c>
      <c r="F51" s="3">
        <v>6630</v>
      </c>
      <c r="G51" s="31">
        <v>4731</v>
      </c>
      <c r="H51" s="3">
        <v>6588</v>
      </c>
      <c r="I51" s="31">
        <v>4675</v>
      </c>
      <c r="J51" s="7">
        <f t="shared" si="5"/>
        <v>6737</v>
      </c>
      <c r="K51" s="30">
        <f t="shared" si="6"/>
        <v>4808.333333333333</v>
      </c>
    </row>
    <row r="52" spans="1:11" ht="12.75">
      <c r="A52" s="5" t="s">
        <v>14</v>
      </c>
      <c r="B52" s="43">
        <v>0</v>
      </c>
      <c r="C52" s="43">
        <v>0</v>
      </c>
      <c r="D52" s="3">
        <v>6696</v>
      </c>
      <c r="E52" s="36">
        <v>4954</v>
      </c>
      <c r="F52" s="3">
        <v>6301</v>
      </c>
      <c r="G52" s="31">
        <v>4687</v>
      </c>
      <c r="H52" s="3">
        <v>6370</v>
      </c>
      <c r="I52" s="31">
        <v>4716</v>
      </c>
      <c r="J52" s="7">
        <f t="shared" si="5"/>
        <v>6455.666666666667</v>
      </c>
      <c r="K52" s="30">
        <f t="shared" si="6"/>
        <v>4785.666666666667</v>
      </c>
    </row>
    <row r="53" spans="1:11" ht="12.75">
      <c r="A53" s="5" t="s">
        <v>13</v>
      </c>
      <c r="B53" s="43">
        <v>0</v>
      </c>
      <c r="C53" s="43">
        <v>0</v>
      </c>
      <c r="D53" s="3">
        <v>6827</v>
      </c>
      <c r="E53" s="36">
        <v>5214</v>
      </c>
      <c r="F53" s="3">
        <v>6536</v>
      </c>
      <c r="G53" s="31">
        <v>4968</v>
      </c>
      <c r="H53" s="3">
        <v>6501</v>
      </c>
      <c r="I53" s="31">
        <v>4870</v>
      </c>
      <c r="J53" s="7">
        <f t="shared" si="5"/>
        <v>6621.333333333333</v>
      </c>
      <c r="K53" s="30">
        <f t="shared" si="6"/>
        <v>5017.333333333333</v>
      </c>
    </row>
    <row r="54" spans="1:11" ht="12.75">
      <c r="A54" s="5" t="s">
        <v>12</v>
      </c>
      <c r="B54" s="43">
        <v>0</v>
      </c>
      <c r="C54" s="43">
        <v>0</v>
      </c>
      <c r="D54" s="3">
        <v>5742</v>
      </c>
      <c r="E54" s="36">
        <v>4513</v>
      </c>
      <c r="F54" s="3">
        <v>5650</v>
      </c>
      <c r="G54" s="31">
        <v>4403</v>
      </c>
      <c r="H54" s="3">
        <v>5996</v>
      </c>
      <c r="I54" s="31">
        <v>4556</v>
      </c>
      <c r="J54" s="7">
        <f t="shared" si="5"/>
        <v>5796</v>
      </c>
      <c r="K54" s="30">
        <f t="shared" si="6"/>
        <v>4490.666666666667</v>
      </c>
    </row>
    <row r="55" spans="1:11" ht="12.75">
      <c r="A55" s="5" t="s">
        <v>11</v>
      </c>
      <c r="B55" s="43">
        <v>0</v>
      </c>
      <c r="C55" s="43">
        <v>0</v>
      </c>
      <c r="D55" s="4">
        <v>4836</v>
      </c>
      <c r="E55" s="38">
        <v>3872</v>
      </c>
      <c r="F55" s="4">
        <v>4807</v>
      </c>
      <c r="G55" s="37">
        <v>3794</v>
      </c>
      <c r="H55" s="4">
        <v>5081</v>
      </c>
      <c r="I55" s="37">
        <v>3878</v>
      </c>
      <c r="J55" s="7">
        <f t="shared" si="5"/>
        <v>4908</v>
      </c>
      <c r="K55" s="30">
        <f t="shared" si="6"/>
        <v>3848</v>
      </c>
    </row>
    <row r="56" spans="1:11" ht="12.75">
      <c r="A56" s="5" t="s">
        <v>10</v>
      </c>
      <c r="B56" s="43">
        <v>0</v>
      </c>
      <c r="C56" s="43">
        <v>0</v>
      </c>
      <c r="D56" s="3">
        <v>4163</v>
      </c>
      <c r="E56" s="36">
        <v>3411</v>
      </c>
      <c r="F56" s="3">
        <v>3899</v>
      </c>
      <c r="G56" s="31">
        <v>3221</v>
      </c>
      <c r="H56" s="3">
        <v>4177</v>
      </c>
      <c r="I56" s="31">
        <v>3310</v>
      </c>
      <c r="J56" s="7">
        <f t="shared" si="5"/>
        <v>4079.6666666666665</v>
      </c>
      <c r="K56" s="30">
        <f t="shared" si="6"/>
        <v>3314</v>
      </c>
    </row>
    <row r="57" spans="1:11" ht="12.75">
      <c r="A57" s="5" t="s">
        <v>9</v>
      </c>
      <c r="B57" s="43">
        <v>0</v>
      </c>
      <c r="C57" s="43">
        <v>0</v>
      </c>
      <c r="D57" s="3">
        <v>3611</v>
      </c>
      <c r="E57" s="36">
        <v>2929</v>
      </c>
      <c r="F57" s="3">
        <v>3544</v>
      </c>
      <c r="G57" s="31">
        <v>2880</v>
      </c>
      <c r="H57" s="3">
        <v>3721</v>
      </c>
      <c r="I57" s="31">
        <v>3014</v>
      </c>
      <c r="J57" s="7">
        <f t="shared" si="5"/>
        <v>3625.3333333333335</v>
      </c>
      <c r="K57" s="30">
        <f t="shared" si="6"/>
        <v>2941</v>
      </c>
    </row>
    <row r="58" spans="1:11" ht="12.75">
      <c r="A58" s="5" t="s">
        <v>8</v>
      </c>
      <c r="B58" s="43">
        <v>0</v>
      </c>
      <c r="C58" s="43">
        <v>0</v>
      </c>
      <c r="D58" s="3">
        <v>2563</v>
      </c>
      <c r="E58" s="36">
        <v>2227</v>
      </c>
      <c r="F58" s="3">
        <v>2572</v>
      </c>
      <c r="G58" s="31">
        <v>2198</v>
      </c>
      <c r="H58" s="3">
        <v>2821</v>
      </c>
      <c r="I58" s="31">
        <v>2362</v>
      </c>
      <c r="J58" s="7">
        <f t="shared" si="5"/>
        <v>2652</v>
      </c>
      <c r="K58" s="30">
        <f t="shared" si="6"/>
        <v>2262.3333333333335</v>
      </c>
    </row>
    <row r="59" spans="1:11" ht="12.75">
      <c r="A59" s="5" t="s">
        <v>7</v>
      </c>
      <c r="B59" s="43">
        <v>0</v>
      </c>
      <c r="C59" s="43">
        <v>0</v>
      </c>
      <c r="D59" s="3">
        <v>1844</v>
      </c>
      <c r="E59" s="36">
        <v>1607</v>
      </c>
      <c r="F59" s="3">
        <v>1709</v>
      </c>
      <c r="G59" s="31">
        <v>1519</v>
      </c>
      <c r="H59" s="3">
        <v>1866</v>
      </c>
      <c r="I59" s="31">
        <v>1631</v>
      </c>
      <c r="J59" s="7">
        <f t="shared" si="5"/>
        <v>1806.3333333333333</v>
      </c>
      <c r="K59" s="30">
        <f t="shared" si="6"/>
        <v>1585.6666666666667</v>
      </c>
    </row>
    <row r="60" spans="1:11" ht="12.75">
      <c r="A60" s="5" t="s">
        <v>6</v>
      </c>
      <c r="B60" s="43">
        <v>0</v>
      </c>
      <c r="C60" s="43">
        <v>0</v>
      </c>
      <c r="D60" s="3">
        <v>930</v>
      </c>
      <c r="E60" s="36">
        <v>793</v>
      </c>
      <c r="F60" s="3">
        <v>952</v>
      </c>
      <c r="G60" s="31">
        <v>828</v>
      </c>
      <c r="H60" s="3">
        <v>1224</v>
      </c>
      <c r="I60" s="31">
        <v>1051</v>
      </c>
      <c r="J60" s="7">
        <f t="shared" si="5"/>
        <v>1035.3333333333333</v>
      </c>
      <c r="K60" s="30">
        <f t="shared" si="6"/>
        <v>890.6666666666666</v>
      </c>
    </row>
    <row r="61" spans="1:11" ht="12.75">
      <c r="A61" s="5" t="s">
        <v>5</v>
      </c>
      <c r="B61" s="43">
        <v>0</v>
      </c>
      <c r="C61" s="43">
        <v>0</v>
      </c>
      <c r="D61" s="3">
        <v>452</v>
      </c>
      <c r="E61" s="36">
        <v>391</v>
      </c>
      <c r="F61" s="3">
        <v>418</v>
      </c>
      <c r="G61" s="31">
        <v>363</v>
      </c>
      <c r="H61" s="3">
        <v>540</v>
      </c>
      <c r="I61" s="31">
        <v>458</v>
      </c>
      <c r="J61" s="7">
        <f t="shared" si="5"/>
        <v>470</v>
      </c>
      <c r="K61" s="30">
        <f t="shared" si="6"/>
        <v>404</v>
      </c>
    </row>
    <row r="62" spans="1:11" ht="12.75">
      <c r="A62" s="5" t="s">
        <v>4</v>
      </c>
      <c r="B62" s="43">
        <v>0</v>
      </c>
      <c r="C62" s="43">
        <v>0</v>
      </c>
      <c r="D62" s="3">
        <v>125</v>
      </c>
      <c r="E62" s="36">
        <v>111</v>
      </c>
      <c r="F62" s="3">
        <v>122</v>
      </c>
      <c r="G62" s="31">
        <v>104</v>
      </c>
      <c r="H62" s="3">
        <v>158</v>
      </c>
      <c r="I62" s="31">
        <v>138</v>
      </c>
      <c r="J62" s="7">
        <f t="shared" si="5"/>
        <v>135</v>
      </c>
      <c r="K62" s="30">
        <f t="shared" si="6"/>
        <v>117.66666666666667</v>
      </c>
    </row>
    <row r="63" spans="1:11" ht="13.5" thickBot="1">
      <c r="A63" s="6" t="s">
        <v>45</v>
      </c>
      <c r="B63" s="66">
        <v>0</v>
      </c>
      <c r="C63" s="66">
        <v>0</v>
      </c>
      <c r="D63" s="67">
        <v>50</v>
      </c>
      <c r="E63" s="68">
        <v>43</v>
      </c>
      <c r="F63" s="67">
        <v>41</v>
      </c>
      <c r="G63" s="69">
        <v>35</v>
      </c>
      <c r="H63" s="67">
        <v>42</v>
      </c>
      <c r="I63" s="69">
        <v>38</v>
      </c>
      <c r="J63" s="70">
        <f t="shared" si="5"/>
        <v>44.333333333333336</v>
      </c>
      <c r="K63" s="71">
        <f t="shared" si="6"/>
        <v>38.666666666666664</v>
      </c>
    </row>
    <row r="64" spans="1:11" ht="39" customHeight="1">
      <c r="A64" s="88" t="s">
        <v>55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ht="24" customHeight="1">
      <c r="L65" s="78"/>
    </row>
  </sheetData>
  <sheetProtection/>
  <mergeCells count="16">
    <mergeCell ref="A64:K64"/>
    <mergeCell ref="F5:G5"/>
    <mergeCell ref="F21:G21"/>
    <mergeCell ref="A1:K1"/>
    <mergeCell ref="A2:K2"/>
    <mergeCell ref="A3:K3"/>
    <mergeCell ref="J21:K21"/>
    <mergeCell ref="A21:A22"/>
    <mergeCell ref="B21:C21"/>
    <mergeCell ref="D21:E21"/>
    <mergeCell ref="J5:K5"/>
    <mergeCell ref="H21:I21"/>
    <mergeCell ref="A5:A6"/>
    <mergeCell ref="B5:C5"/>
    <mergeCell ref="D5:E5"/>
    <mergeCell ref="H5:I5"/>
  </mergeCells>
  <printOptions/>
  <pageMargins left="0.5" right="0.5" top="0.5" bottom="0.5" header="0.5" footer="0.5"/>
  <pageSetup fitToHeight="2" fitToWidth="1" horizontalDpi="1200" verticalDpi="1200" orientation="portrait" scale="85" r:id="rId1"/>
  <headerFooter>
    <oddFooter>&amp;LCSUDH Institutional Research
October 27, 2015&amp;RPage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Pete VanHamersveld</cp:lastModifiedBy>
  <cp:lastPrinted>2016-10-11T19:38:47Z</cp:lastPrinted>
  <dcterms:created xsi:type="dcterms:W3CDTF">2007-06-01T22:44:47Z</dcterms:created>
  <dcterms:modified xsi:type="dcterms:W3CDTF">2017-12-06T20:18:28Z</dcterms:modified>
  <cp:category/>
  <cp:version/>
  <cp:contentType/>
  <cp:contentStatus/>
</cp:coreProperties>
</file>