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915" windowHeight="125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<sst xmlns="http://schemas.openxmlformats.org/spreadsheetml/2006/main" count="58" uniqueCount="31">
  <si>
    <t>Nonresident Alien</t>
  </si>
  <si>
    <t>American Indian/Alaska Native</t>
  </si>
  <si>
    <t>Race/ethnicity unknown</t>
  </si>
  <si>
    <t>Total</t>
  </si>
  <si>
    <t>Full-Time</t>
  </si>
  <si>
    <t>Part-Time</t>
  </si>
  <si>
    <t>Source: IPEDS</t>
  </si>
  <si>
    <t>Males</t>
  </si>
  <si>
    <t>Females</t>
  </si>
  <si>
    <t>N</t>
  </si>
  <si>
    <t>%</t>
  </si>
  <si>
    <t>Known Ethnic Groups</t>
  </si>
  <si>
    <t>Staff/Administrators by Sex and Full-Time/Part-Time Status</t>
  </si>
  <si>
    <t>Staff/Administrators by Ethnicity and Full-Time/Part-Time Status</t>
  </si>
  <si>
    <t>White</t>
  </si>
  <si>
    <t>Black/ African American</t>
  </si>
  <si>
    <t>Asian</t>
  </si>
  <si>
    <t>Native Hawaiian/ Other Pacific Islander</t>
  </si>
  <si>
    <t>Hispanic/ Latino</t>
  </si>
  <si>
    <t>Two or more races</t>
  </si>
  <si>
    <t>Fall 2014</t>
  </si>
  <si>
    <t>total</t>
  </si>
  <si>
    <t>American Indian/
Alaska Native</t>
  </si>
  <si>
    <t>Black/
African American</t>
  </si>
  <si>
    <t>Hispanic/
Latino</t>
  </si>
  <si>
    <t>Native Hawaiian/
Other Pacific Islander</t>
  </si>
  <si>
    <t>Two or 
more races</t>
  </si>
  <si>
    <t>Nonresident A
lien</t>
  </si>
  <si>
    <t>Race 
Unknown</t>
  </si>
  <si>
    <t>PT</t>
  </si>
  <si>
    <t>FT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</si>
</sst>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right"/>
    </xf>
    <xf numFmtId="164" fontId="0" fillId="0" borderId="15" xfId="57" applyNumberFormat="1" applyFont="1" applyBorder="1" applyAlignment="1">
      <alignment/>
    </xf>
    <xf numFmtId="164" fontId="0" fillId="0" borderId="12" xfId="57" applyNumberFormat="1" applyFont="1" applyBorder="1" applyAlignment="1">
      <alignment/>
    </xf>
    <xf numFmtId="164" fontId="2" fillId="0" borderId="12" xfId="57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4" xfId="57" applyNumberFormat="1" applyFont="1" applyBorder="1" applyAlignment="1">
      <alignment/>
    </xf>
    <xf numFmtId="164" fontId="0" fillId="0" borderId="16" xfId="57" applyNumberFormat="1" applyFont="1" applyBorder="1" applyAlignment="1">
      <alignment/>
    </xf>
    <xf numFmtId="164" fontId="0" fillId="0" borderId="0" xfId="57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2" fillId="0" borderId="17" xfId="57" applyNumberFormat="1" applyFont="1" applyBorder="1" applyAlignment="1">
      <alignment/>
    </xf>
    <xf numFmtId="166" fontId="2" fillId="0" borderId="13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33.57421875" style="0" bestFit="1" customWidth="1"/>
    <col min="6" max="6" width="9.28125" style="0" bestFit="1" customWidth="1"/>
    <col min="10" max="10" width="12.421875" style="27" bestFit="1" customWidth="1"/>
    <col min="11" max="11" width="5.00390625" style="27" bestFit="1" customWidth="1"/>
    <col min="12" max="12" width="13.28125" style="27" bestFit="1" customWidth="1"/>
    <col min="13" max="13" width="7.28125" style="27" bestFit="1" customWidth="1"/>
    <col min="14" max="14" width="15.8515625" style="27" bestFit="1" customWidth="1"/>
    <col min="15" max="15" width="4.8515625" style="27" bestFit="1" customWidth="1"/>
    <col min="16" max="16" width="8.8515625" style="27" bestFit="1" customWidth="1"/>
    <col min="17" max="17" width="10.8515625" style="27" bestFit="1" customWidth="1"/>
    <col min="18" max="18" width="7.57421875" style="27" bestFit="1" customWidth="1"/>
    <col min="19" max="19" width="3.8515625" style="28" bestFit="1" customWidth="1"/>
  </cols>
  <sheetData>
    <row r="1" spans="1:7" ht="15.75">
      <c r="A1" s="26" t="s">
        <v>12</v>
      </c>
      <c r="B1" s="26"/>
      <c r="C1" s="26"/>
      <c r="D1" s="26"/>
      <c r="E1" s="26"/>
      <c r="F1" s="26"/>
      <c r="G1" s="26"/>
    </row>
    <row r="2" spans="1:7" ht="12.75">
      <c r="A2" s="23" t="s">
        <v>20</v>
      </c>
      <c r="B2" s="23"/>
      <c r="C2" s="23"/>
      <c r="D2" s="23"/>
      <c r="E2" s="23"/>
      <c r="F2" s="23"/>
      <c r="G2" s="23"/>
    </row>
    <row r="6" spans="2:7" ht="12.75">
      <c r="B6" s="24" t="s">
        <v>4</v>
      </c>
      <c r="C6" s="25"/>
      <c r="D6" s="24" t="s">
        <v>5</v>
      </c>
      <c r="E6" s="25"/>
      <c r="F6" s="24" t="s">
        <v>3</v>
      </c>
      <c r="G6" s="25"/>
    </row>
    <row r="7" spans="2:7" ht="12.75">
      <c r="B7" s="6" t="s">
        <v>9</v>
      </c>
      <c r="C7" s="7" t="s">
        <v>10</v>
      </c>
      <c r="D7" s="6" t="s">
        <v>9</v>
      </c>
      <c r="E7" s="8" t="s">
        <v>10</v>
      </c>
      <c r="F7" s="6" t="s">
        <v>9</v>
      </c>
      <c r="G7" s="8" t="s">
        <v>10</v>
      </c>
    </row>
    <row r="8" spans="1:7" ht="12.75">
      <c r="A8" s="2" t="s">
        <v>7</v>
      </c>
      <c r="B8" s="2">
        <v>226</v>
      </c>
      <c r="C8" s="18">
        <f>B8/B$11</f>
        <v>0.42803030303030304</v>
      </c>
      <c r="D8" s="2">
        <v>13</v>
      </c>
      <c r="E8" s="12">
        <f>D8/D$11</f>
        <v>0.40625</v>
      </c>
      <c r="F8" s="2">
        <f>D8+B8</f>
        <v>239</v>
      </c>
      <c r="G8" s="12">
        <f>F8/F$11</f>
        <v>0.42678571428571427</v>
      </c>
    </row>
    <row r="9" spans="1:7" ht="12.75">
      <c r="A9" s="3" t="s">
        <v>8</v>
      </c>
      <c r="B9" s="3">
        <v>302</v>
      </c>
      <c r="C9" s="19">
        <f>B9/B$11</f>
        <v>0.571969696969697</v>
      </c>
      <c r="D9" s="3">
        <v>19</v>
      </c>
      <c r="E9" s="13">
        <f>D9/D$11</f>
        <v>0.59375</v>
      </c>
      <c r="F9" s="3">
        <f>D9+B9</f>
        <v>321</v>
      </c>
      <c r="G9" s="13">
        <f>F9/F$11</f>
        <v>0.5732142857142857</v>
      </c>
    </row>
    <row r="10" spans="1:7" ht="12.75">
      <c r="A10" s="3"/>
      <c r="B10" s="3"/>
      <c r="C10" s="20"/>
      <c r="D10" s="3"/>
      <c r="E10" s="15"/>
      <c r="F10" s="3"/>
      <c r="G10" s="15"/>
    </row>
    <row r="11" spans="1:7" ht="12.75">
      <c r="A11" s="11" t="s">
        <v>3</v>
      </c>
      <c r="B11" s="9">
        <f>SUM(B8:B9)</f>
        <v>528</v>
      </c>
      <c r="C11" s="21">
        <f>B11/F11</f>
        <v>0.9428571428571428</v>
      </c>
      <c r="D11" s="9">
        <f>SUM(D8:D9)</f>
        <v>32</v>
      </c>
      <c r="E11" s="17">
        <f>D11/F11</f>
        <v>0.05714285714285714</v>
      </c>
      <c r="F11" s="22">
        <f>SUM(F8:F9)</f>
        <v>560</v>
      </c>
      <c r="G11" s="16">
        <f>G9+G8</f>
        <v>1</v>
      </c>
    </row>
    <row r="20" spans="1:7" ht="15.75">
      <c r="A20" s="26" t="s">
        <v>13</v>
      </c>
      <c r="B20" s="26"/>
      <c r="C20" s="26"/>
      <c r="D20" s="26"/>
      <c r="E20" s="26"/>
      <c r="F20" s="26"/>
      <c r="G20" s="26"/>
    </row>
    <row r="21" spans="1:7" ht="12.75">
      <c r="A21" s="23" t="str">
        <f>A2</f>
        <v>Fall 2014</v>
      </c>
      <c r="B21" s="23"/>
      <c r="C21" s="23"/>
      <c r="D21" s="23"/>
      <c r="E21" s="23"/>
      <c r="F21" s="23"/>
      <c r="G21" s="23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5" spans="2:7" ht="12.75">
      <c r="B25" s="24" t="s">
        <v>4</v>
      </c>
      <c r="C25" s="25"/>
      <c r="D25" s="24" t="s">
        <v>5</v>
      </c>
      <c r="E25" s="25"/>
      <c r="F25" s="24" t="s">
        <v>3</v>
      </c>
      <c r="G25" s="25"/>
    </row>
    <row r="26" spans="2:7" ht="12.75">
      <c r="B26" s="6" t="s">
        <v>9</v>
      </c>
      <c r="C26" s="8" t="s">
        <v>10</v>
      </c>
      <c r="D26" s="6" t="s">
        <v>9</v>
      </c>
      <c r="E26" s="8" t="s">
        <v>10</v>
      </c>
      <c r="F26" s="6" t="s">
        <v>9</v>
      </c>
      <c r="G26" s="8" t="s">
        <v>10</v>
      </c>
    </row>
    <row r="27" spans="1:7" ht="12.75">
      <c r="A27" s="2" t="s">
        <v>1</v>
      </c>
      <c r="B27" s="2">
        <v>0</v>
      </c>
      <c r="C27" s="12">
        <f aca="true" t="shared" si="0" ref="C27:C34">B27/B$34</f>
        <v>0</v>
      </c>
      <c r="D27" s="2">
        <v>0</v>
      </c>
      <c r="E27" s="12">
        <f aca="true" t="shared" si="1" ref="E27:E34">D27/D$34</f>
        <v>0</v>
      </c>
      <c r="F27" s="2">
        <f aca="true" t="shared" si="2" ref="F27:F33">D27+B27</f>
        <v>0</v>
      </c>
      <c r="G27" s="12">
        <f aca="true" t="shared" si="3" ref="G27:G34">F27/F$34</f>
        <v>0</v>
      </c>
    </row>
    <row r="28" spans="1:7" ht="12.75">
      <c r="A28" s="3" t="s">
        <v>16</v>
      </c>
      <c r="B28" s="3">
        <v>83</v>
      </c>
      <c r="C28" s="13">
        <f t="shared" si="0"/>
        <v>0.1690427698574338</v>
      </c>
      <c r="D28" s="3">
        <v>1</v>
      </c>
      <c r="E28" s="13">
        <f t="shared" si="1"/>
        <v>0.03333333333333333</v>
      </c>
      <c r="F28" s="3">
        <f t="shared" si="2"/>
        <v>84</v>
      </c>
      <c r="G28" s="13">
        <f t="shared" si="3"/>
        <v>0.16122840690978887</v>
      </c>
    </row>
    <row r="29" spans="1:7" ht="12.75">
      <c r="A29" s="3" t="s">
        <v>15</v>
      </c>
      <c r="B29" s="3">
        <v>140</v>
      </c>
      <c r="C29" s="13">
        <f t="shared" si="0"/>
        <v>0.285132382892057</v>
      </c>
      <c r="D29" s="3">
        <v>8</v>
      </c>
      <c r="E29" s="13">
        <f t="shared" si="1"/>
        <v>0.26666666666666666</v>
      </c>
      <c r="F29" s="3">
        <f>D29+B29</f>
        <v>148</v>
      </c>
      <c r="G29" s="13">
        <f t="shared" si="3"/>
        <v>0.2840690978886756</v>
      </c>
    </row>
    <row r="30" spans="1:7" ht="12.75">
      <c r="A30" s="3" t="s">
        <v>18</v>
      </c>
      <c r="B30" s="3">
        <v>144</v>
      </c>
      <c r="C30" s="13">
        <f t="shared" si="0"/>
        <v>0.29327902240325865</v>
      </c>
      <c r="D30" s="3">
        <v>6</v>
      </c>
      <c r="E30" s="13">
        <f t="shared" si="1"/>
        <v>0.2</v>
      </c>
      <c r="F30" s="3">
        <f>D30+B30</f>
        <v>150</v>
      </c>
      <c r="G30" s="13">
        <f t="shared" si="3"/>
        <v>0.28790786948176583</v>
      </c>
    </row>
    <row r="31" spans="1:7" ht="12.75">
      <c r="A31" s="3" t="s">
        <v>17</v>
      </c>
      <c r="B31" s="3">
        <v>2</v>
      </c>
      <c r="C31" s="13">
        <f t="shared" si="0"/>
        <v>0.004073319755600814</v>
      </c>
      <c r="D31" s="3">
        <v>0</v>
      </c>
      <c r="E31" s="13">
        <f t="shared" si="1"/>
        <v>0</v>
      </c>
      <c r="F31" s="3">
        <f t="shared" si="2"/>
        <v>2</v>
      </c>
      <c r="G31" s="13">
        <f t="shared" si="3"/>
        <v>0.003838771593090211</v>
      </c>
    </row>
    <row r="32" spans="1:7" ht="12.75">
      <c r="A32" s="3" t="s">
        <v>14</v>
      </c>
      <c r="B32" s="3">
        <v>115</v>
      </c>
      <c r="C32" s="13">
        <f t="shared" si="0"/>
        <v>0.23421588594704684</v>
      </c>
      <c r="D32" s="3">
        <v>15</v>
      </c>
      <c r="E32" s="13">
        <f t="shared" si="1"/>
        <v>0.5</v>
      </c>
      <c r="F32" s="3">
        <f t="shared" si="2"/>
        <v>130</v>
      </c>
      <c r="G32" s="13">
        <f t="shared" si="3"/>
        <v>0.2495201535508637</v>
      </c>
    </row>
    <row r="33" spans="1:7" ht="12.75">
      <c r="A33" s="3" t="s">
        <v>19</v>
      </c>
      <c r="B33" s="3">
        <v>7</v>
      </c>
      <c r="C33" s="13">
        <f t="shared" si="0"/>
        <v>0.014256619144602852</v>
      </c>
      <c r="D33" s="3">
        <v>0</v>
      </c>
      <c r="E33" s="13">
        <f t="shared" si="1"/>
        <v>0</v>
      </c>
      <c r="F33" s="3">
        <f t="shared" si="2"/>
        <v>7</v>
      </c>
      <c r="G33" s="13">
        <f t="shared" si="3"/>
        <v>0.013435700575815739</v>
      </c>
    </row>
    <row r="34" spans="1:7" ht="12.75">
      <c r="A34" s="5" t="s">
        <v>11</v>
      </c>
      <c r="B34" s="5">
        <f>SUM(B27:B33)</f>
        <v>491</v>
      </c>
      <c r="C34" s="14">
        <f t="shared" si="0"/>
        <v>1</v>
      </c>
      <c r="D34" s="5">
        <f>SUM(D27:D33)</f>
        <v>30</v>
      </c>
      <c r="E34" s="14">
        <f t="shared" si="1"/>
        <v>1</v>
      </c>
      <c r="F34" s="5">
        <f>SUM(F27:F33)</f>
        <v>521</v>
      </c>
      <c r="G34" s="14">
        <f t="shared" si="3"/>
        <v>1</v>
      </c>
    </row>
    <row r="35" spans="1:7" ht="12.75">
      <c r="A35" s="3" t="s">
        <v>0</v>
      </c>
      <c r="B35" s="3">
        <v>5</v>
      </c>
      <c r="C35" s="4"/>
      <c r="D35" s="3">
        <v>0</v>
      </c>
      <c r="E35" s="4"/>
      <c r="F35" s="3">
        <f>D35+B35</f>
        <v>5</v>
      </c>
      <c r="G35" s="4"/>
    </row>
    <row r="36" spans="1:7" ht="12.75">
      <c r="A36" s="3" t="s">
        <v>2</v>
      </c>
      <c r="B36" s="3">
        <v>32</v>
      </c>
      <c r="C36" s="4"/>
      <c r="D36" s="3">
        <v>2</v>
      </c>
      <c r="E36" s="4"/>
      <c r="F36" s="3">
        <f>D36+B36</f>
        <v>34</v>
      </c>
      <c r="G36" s="4"/>
    </row>
    <row r="37" spans="1:7" ht="12.75">
      <c r="A37" s="11" t="s">
        <v>3</v>
      </c>
      <c r="B37" s="9">
        <f>B34+B35+B36</f>
        <v>528</v>
      </c>
      <c r="C37" s="10"/>
      <c r="D37" s="9">
        <f>D34+D35+D36</f>
        <v>32</v>
      </c>
      <c r="E37" s="10"/>
      <c r="F37" s="9">
        <f>F34+F35+F36</f>
        <v>560</v>
      </c>
      <c r="G37" s="10"/>
    </row>
    <row r="39" ht="12.75">
      <c r="A39" t="s">
        <v>6</v>
      </c>
    </row>
  </sheetData>
  <sheetProtection/>
  <mergeCells count="10">
    <mergeCell ref="A21:G21"/>
    <mergeCell ref="B25:C25"/>
    <mergeCell ref="D25:E25"/>
    <mergeCell ref="F25:G25"/>
    <mergeCell ref="A1:G1"/>
    <mergeCell ref="A2:G2"/>
    <mergeCell ref="B6:C6"/>
    <mergeCell ref="D6:E6"/>
    <mergeCell ref="F6:G6"/>
    <mergeCell ref="A20:G20"/>
  </mergeCells>
  <printOptions horizontalCentered="1"/>
  <pageMargins left="0.75" right="0.75" top="1" bottom="1" header="0.5" footer="0.5"/>
  <pageSetup horizontalDpi="1200" verticalDpi="1200" orientation="portrait" r:id="rId1"/>
  <headerFooter>
    <oddFooter>&amp;L&amp;9CSUDH Institutional Research
January 2016&amp;R&amp;9Page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J20" sqref="J20"/>
    </sheetView>
  </sheetViews>
  <sheetFormatPr defaultColWidth="9.140625" defaultRowHeight="12.75"/>
  <sheetData>
    <row r="1" spans="1:10" ht="12.75">
      <c r="A1" s="28" t="s">
        <v>29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56.25">
      <c r="A2" s="29" t="s">
        <v>22</v>
      </c>
      <c r="B2" s="30" t="s">
        <v>16</v>
      </c>
      <c r="C2" s="29" t="s">
        <v>23</v>
      </c>
      <c r="D2" s="29" t="s">
        <v>24</v>
      </c>
      <c r="E2" s="29" t="s">
        <v>25</v>
      </c>
      <c r="F2" s="30" t="s">
        <v>14</v>
      </c>
      <c r="G2" s="29" t="s">
        <v>26</v>
      </c>
      <c r="H2" s="29" t="s">
        <v>27</v>
      </c>
      <c r="I2" s="29" t="s">
        <v>28</v>
      </c>
      <c r="J2" s="31" t="s">
        <v>21</v>
      </c>
    </row>
    <row r="3" spans="1:10" ht="12.75">
      <c r="A3" s="30"/>
      <c r="B3" s="30">
        <v>1</v>
      </c>
      <c r="C3" s="30">
        <v>2</v>
      </c>
      <c r="D3" s="30"/>
      <c r="E3" s="30"/>
      <c r="F3" s="30">
        <v>1</v>
      </c>
      <c r="G3" s="30"/>
      <c r="H3" s="30"/>
      <c r="I3" s="30">
        <v>1</v>
      </c>
      <c r="J3" s="32">
        <f>SUM(A3:I3)</f>
        <v>5</v>
      </c>
    </row>
    <row r="4" spans="1:10" ht="12.75">
      <c r="A4" s="30"/>
      <c r="B4" s="30"/>
      <c r="C4" s="30">
        <v>2</v>
      </c>
      <c r="D4" s="30">
        <v>4</v>
      </c>
      <c r="E4" s="30"/>
      <c r="F4" s="30">
        <v>5</v>
      </c>
      <c r="G4" s="30"/>
      <c r="H4" s="30"/>
      <c r="I4" s="30">
        <v>1</v>
      </c>
      <c r="J4" s="32">
        <f>SUM(A4:I4)</f>
        <v>12</v>
      </c>
    </row>
    <row r="5" spans="1:10" ht="12.75">
      <c r="A5" s="30"/>
      <c r="B5" s="30"/>
      <c r="C5" s="30">
        <v>1</v>
      </c>
      <c r="D5" s="30">
        <v>2</v>
      </c>
      <c r="E5" s="30"/>
      <c r="F5" s="30">
        <v>7</v>
      </c>
      <c r="G5" s="30"/>
      <c r="H5" s="30"/>
      <c r="I5" s="30"/>
      <c r="J5" s="32">
        <f>SUM(A5:I5)</f>
        <v>10</v>
      </c>
    </row>
    <row r="6" spans="1:10" ht="12.75">
      <c r="A6" s="30"/>
      <c r="B6" s="30"/>
      <c r="C6" s="30"/>
      <c r="D6" s="30"/>
      <c r="E6" s="30"/>
      <c r="F6" s="30">
        <v>1</v>
      </c>
      <c r="G6" s="30"/>
      <c r="H6" s="30"/>
      <c r="I6" s="30"/>
      <c r="J6" s="32">
        <f>SUM(A6:I6)</f>
        <v>1</v>
      </c>
    </row>
    <row r="7" spans="1:10" ht="12.75">
      <c r="A7" s="30"/>
      <c r="B7" s="30"/>
      <c r="C7" s="30">
        <v>3</v>
      </c>
      <c r="D7" s="30"/>
      <c r="E7" s="30"/>
      <c r="F7" s="30">
        <v>1</v>
      </c>
      <c r="G7" s="30"/>
      <c r="H7" s="30"/>
      <c r="I7" s="30"/>
      <c r="J7" s="32">
        <f>SUM(A7:I7)</f>
        <v>4</v>
      </c>
    </row>
    <row r="8" spans="1:10" ht="12.75">
      <c r="A8" s="30"/>
      <c r="B8" s="32">
        <f>SUM(B3:B7)</f>
        <v>1</v>
      </c>
      <c r="C8" s="32">
        <f>SUM(C3:C7)</f>
        <v>8</v>
      </c>
      <c r="D8" s="32">
        <f>SUM(D3:D7)</f>
        <v>6</v>
      </c>
      <c r="E8" s="32">
        <f>SUM(E3:E7)</f>
        <v>0</v>
      </c>
      <c r="F8" s="32">
        <f>SUM(F3:F7)</f>
        <v>15</v>
      </c>
      <c r="G8" s="32">
        <f>SUM(G3:G7)</f>
        <v>0</v>
      </c>
      <c r="H8" s="32">
        <f>SUM(H3:H7)</f>
        <v>0</v>
      </c>
      <c r="I8" s="32">
        <f>SUM(I3:I7)</f>
        <v>2</v>
      </c>
      <c r="J8" s="32">
        <f>SUM(J3:J7)</f>
        <v>32</v>
      </c>
    </row>
    <row r="9" spans="1:10" ht="12.75">
      <c r="A9" s="27"/>
      <c r="B9" s="27"/>
      <c r="C9" s="27"/>
      <c r="D9" s="27"/>
      <c r="E9" s="27"/>
      <c r="F9" s="27"/>
      <c r="G9" s="27"/>
      <c r="H9" s="27"/>
      <c r="I9" s="27"/>
      <c r="J9" s="28"/>
    </row>
    <row r="10" spans="1:10" ht="12.75">
      <c r="A10" s="27"/>
      <c r="B10" s="27"/>
      <c r="C10" s="27"/>
      <c r="D10" s="27"/>
      <c r="E10" s="27"/>
      <c r="F10" s="27"/>
      <c r="G10" s="27"/>
      <c r="H10" s="27"/>
      <c r="I10" s="27"/>
      <c r="J10" s="28"/>
    </row>
    <row r="11" spans="1:10" ht="12.75">
      <c r="A11" s="28" t="s">
        <v>30</v>
      </c>
      <c r="B11" s="27"/>
      <c r="C11" s="27"/>
      <c r="D11" s="27"/>
      <c r="E11" s="27"/>
      <c r="F11" s="27"/>
      <c r="G11" s="27"/>
      <c r="H11" s="27"/>
      <c r="I11" s="27"/>
      <c r="J11" s="28"/>
    </row>
    <row r="12" spans="1:10" ht="56.25">
      <c r="A12" s="29" t="s">
        <v>22</v>
      </c>
      <c r="B12" s="30" t="s">
        <v>16</v>
      </c>
      <c r="C12" s="29" t="s">
        <v>23</v>
      </c>
      <c r="D12" s="29" t="s">
        <v>24</v>
      </c>
      <c r="E12" s="29" t="s">
        <v>25</v>
      </c>
      <c r="F12" s="30" t="s">
        <v>14</v>
      </c>
      <c r="G12" s="29" t="s">
        <v>26</v>
      </c>
      <c r="H12" s="29" t="s">
        <v>27</v>
      </c>
      <c r="I12" s="29" t="s">
        <v>28</v>
      </c>
      <c r="J12" s="31" t="s">
        <v>21</v>
      </c>
    </row>
    <row r="13" spans="1:10" ht="12.75">
      <c r="A13" s="30"/>
      <c r="B13" s="30">
        <v>3</v>
      </c>
      <c r="C13" s="30">
        <v>6</v>
      </c>
      <c r="D13" s="30">
        <v>2</v>
      </c>
      <c r="E13" s="30"/>
      <c r="F13" s="30">
        <v>10</v>
      </c>
      <c r="G13" s="30"/>
      <c r="H13" s="30"/>
      <c r="I13" s="30">
        <v>2</v>
      </c>
      <c r="J13" s="32">
        <f>SUM(A13:I13)</f>
        <v>23</v>
      </c>
    </row>
    <row r="14" spans="1:10" ht="12.75">
      <c r="A14" s="30"/>
      <c r="B14" s="30">
        <v>3</v>
      </c>
      <c r="C14" s="30">
        <v>3</v>
      </c>
      <c r="D14" s="30">
        <v>2</v>
      </c>
      <c r="E14" s="30"/>
      <c r="F14" s="30">
        <v>6</v>
      </c>
      <c r="G14" s="30">
        <v>1</v>
      </c>
      <c r="H14" s="30"/>
      <c r="I14" s="30"/>
      <c r="J14" s="32">
        <f>SUM(A14:I14)</f>
        <v>15</v>
      </c>
    </row>
    <row r="15" spans="1:10" ht="12.75">
      <c r="A15" s="30"/>
      <c r="B15" s="30">
        <v>27</v>
      </c>
      <c r="C15" s="30">
        <v>14</v>
      </c>
      <c r="D15" s="30">
        <v>13</v>
      </c>
      <c r="E15" s="30"/>
      <c r="F15" s="30">
        <v>28</v>
      </c>
      <c r="G15" s="30">
        <v>1</v>
      </c>
      <c r="H15" s="30">
        <v>3</v>
      </c>
      <c r="I15" s="30">
        <v>7</v>
      </c>
      <c r="J15" s="32">
        <f>SUM(A15:I15)</f>
        <v>93</v>
      </c>
    </row>
    <row r="16" spans="1:10" ht="12.75">
      <c r="A16" s="30"/>
      <c r="B16" s="30">
        <v>32</v>
      </c>
      <c r="C16" s="30">
        <v>45</v>
      </c>
      <c r="D16" s="30">
        <v>34</v>
      </c>
      <c r="E16" s="30">
        <v>1</v>
      </c>
      <c r="F16" s="30">
        <v>40</v>
      </c>
      <c r="G16" s="30">
        <v>2</v>
      </c>
      <c r="H16" s="30">
        <v>2</v>
      </c>
      <c r="I16" s="30">
        <v>7</v>
      </c>
      <c r="J16" s="32">
        <f>SUM(A16:I16)</f>
        <v>163</v>
      </c>
    </row>
    <row r="17" spans="1:10" ht="12.75">
      <c r="A17" s="30"/>
      <c r="B17" s="30">
        <v>11</v>
      </c>
      <c r="C17" s="30">
        <v>29</v>
      </c>
      <c r="D17" s="30">
        <v>42</v>
      </c>
      <c r="E17" s="30">
        <v>1</v>
      </c>
      <c r="F17" s="30">
        <v>18</v>
      </c>
      <c r="G17" s="30">
        <v>2</v>
      </c>
      <c r="H17" s="30"/>
      <c r="I17" s="30">
        <v>7</v>
      </c>
      <c r="J17" s="32">
        <f>SUM(A17:I17)</f>
        <v>110</v>
      </c>
    </row>
    <row r="18" spans="1:10" ht="12.75">
      <c r="A18" s="30"/>
      <c r="B18" s="30">
        <v>7</v>
      </c>
      <c r="C18" s="30">
        <v>43</v>
      </c>
      <c r="D18" s="30">
        <v>51</v>
      </c>
      <c r="E18" s="30"/>
      <c r="F18" s="30">
        <v>13</v>
      </c>
      <c r="G18" s="30">
        <v>1</v>
      </c>
      <c r="H18" s="30"/>
      <c r="I18" s="30">
        <v>9</v>
      </c>
      <c r="J18" s="32">
        <f>SUM(A18:I18)</f>
        <v>124</v>
      </c>
    </row>
    <row r="19" spans="1:10" ht="12.75">
      <c r="A19" s="30"/>
      <c r="B19" s="32">
        <f>SUM(B13:B18)</f>
        <v>83</v>
      </c>
      <c r="C19" s="32">
        <f>SUM(C13:C18)</f>
        <v>140</v>
      </c>
      <c r="D19" s="32">
        <f>SUM(D13:D18)</f>
        <v>144</v>
      </c>
      <c r="E19" s="32">
        <f>SUM(E13:E18)</f>
        <v>2</v>
      </c>
      <c r="F19" s="32">
        <f>SUM(F13:F18)</f>
        <v>115</v>
      </c>
      <c r="G19" s="32">
        <f>SUM(G13:G18)</f>
        <v>7</v>
      </c>
      <c r="H19" s="32">
        <f>SUM(H13:H18)</f>
        <v>5</v>
      </c>
      <c r="I19" s="32">
        <f>SUM(I13:I18)</f>
        <v>32</v>
      </c>
      <c r="J19" s="32">
        <f>SUM(J13:J18)</f>
        <v>528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jbabcock</dc:creator>
  <cp:keywords/>
  <dc:description/>
  <cp:lastModifiedBy>Claudia M. Orozco</cp:lastModifiedBy>
  <cp:lastPrinted>2016-01-12T20:13:06Z</cp:lastPrinted>
  <dcterms:created xsi:type="dcterms:W3CDTF">2008-04-10T16:08:26Z</dcterms:created>
  <dcterms:modified xsi:type="dcterms:W3CDTF">2016-01-12T20:13:08Z</dcterms:modified>
  <cp:category/>
  <cp:version/>
  <cp:contentType/>
  <cp:contentStatus/>
</cp:coreProperties>
</file>