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venhumenski/Desktop/Technical Information/University Theatre/Lighting System/Lighting Channels/"/>
    </mc:Choice>
  </mc:AlternateContent>
  <xr:revisionPtr revIDLastSave="0" documentId="13_ncr:1_{80DA4511-682D-1246-8FB9-30F83F3B64DF}" xr6:coauthVersionLast="47" xr6:coauthVersionMax="47" xr10:uidLastSave="{00000000-0000-0000-0000-000000000000}"/>
  <bookViews>
    <workbookView xWindow="39600" yWindow="1200" windowWidth="33600" windowHeight="18780" activeTab="5" xr2:uid="{F7672545-F640-6B4B-BE49-F0D6F778C1C9}"/>
  </bookViews>
  <sheets>
    <sheet name="FRONT LIGHT" sheetId="7" r:id="rId1"/>
    <sheet name="ELECTRICS" sheetId="3" r:id="rId2"/>
    <sheet name="CYC" sheetId="4" r:id="rId3"/>
    <sheet name="COVES" sheetId="8" r:id="rId4"/>
    <sheet name="DANCE BOOMS" sheetId="5" r:id="rId5"/>
    <sheet name="MOVING LIGHTS" sheetId="6" r:id="rId6"/>
  </sheets>
  <definedNames>
    <definedName name="_xlnm.Print_Area" localSheetId="3">COVES!$A:$H</definedName>
    <definedName name="_xlnm.Print_Area" localSheetId="4">'DANCE BOOMS'!$A:$H</definedName>
    <definedName name="_xlnm.Print_Area" localSheetId="5">'MOVING LIGHTS'!$A:$H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6" l="1"/>
  <c r="F3" i="6"/>
  <c r="F4" i="6" s="1"/>
  <c r="F15" i="3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</calcChain>
</file>

<file path=xl/sharedStrings.xml><?xml version="1.0" encoding="utf-8"?>
<sst xmlns="http://schemas.openxmlformats.org/spreadsheetml/2006/main" count="612" uniqueCount="121">
  <si>
    <t>Berkley Colortran</t>
  </si>
  <si>
    <t>3rd AP</t>
  </si>
  <si>
    <t>2nd AP</t>
  </si>
  <si>
    <t>1st AP</t>
  </si>
  <si>
    <t>1st Electric</t>
  </si>
  <si>
    <t>2nd Electric</t>
  </si>
  <si>
    <t>3rd Electric</t>
  </si>
  <si>
    <t>Boom Top</t>
  </si>
  <si>
    <t>Boom Mid</t>
  </si>
  <si>
    <t>Cyc Electric</t>
  </si>
  <si>
    <t>Ground Row</t>
  </si>
  <si>
    <t>Dance Boom</t>
  </si>
  <si>
    <t>Boom Bottom</t>
  </si>
  <si>
    <t>22 Channel Mode</t>
  </si>
  <si>
    <t>LB HexPar</t>
  </si>
  <si>
    <t>98'</t>
  </si>
  <si>
    <t>Boom Upstage</t>
  </si>
  <si>
    <t>Cove Wash</t>
  </si>
  <si>
    <t>1st Electric SR</t>
  </si>
  <si>
    <t>1st Electric SL</t>
  </si>
  <si>
    <t>2nd Electric SR</t>
  </si>
  <si>
    <t>2nd Electric SL</t>
  </si>
  <si>
    <t>3rd Electric SR</t>
  </si>
  <si>
    <t>3rd Electric SL</t>
  </si>
  <si>
    <t>Single Channel</t>
  </si>
  <si>
    <t>7 Channel Mode</t>
  </si>
  <si>
    <t>8 Channel Mode</t>
  </si>
  <si>
    <t>11 Channel Mode</t>
  </si>
  <si>
    <t>RGBA 4 Channel Mode</t>
  </si>
  <si>
    <t>41 Channel Mode</t>
  </si>
  <si>
    <t>Moving Light</t>
  </si>
  <si>
    <t>Dance Boom DSR</t>
  </si>
  <si>
    <t>Dance Boom CSR</t>
  </si>
  <si>
    <t>Dance Boom USR</t>
  </si>
  <si>
    <t>Dance Boom DSL</t>
  </si>
  <si>
    <t>Dance Boom CSL</t>
  </si>
  <si>
    <t>Dance Boom USL</t>
  </si>
  <si>
    <t>15 Channel Mode</t>
  </si>
  <si>
    <t>INSTRUMENT BRAND</t>
  </si>
  <si>
    <t>CHANNEL MODE</t>
  </si>
  <si>
    <t>LOCATION</t>
  </si>
  <si>
    <t>UNIVERSE</t>
  </si>
  <si>
    <t>FOCUS</t>
  </si>
  <si>
    <t>Ellipsoidal Reflector Spotlight</t>
  </si>
  <si>
    <t>Chauvet</t>
  </si>
  <si>
    <t>Rogue RII-X</t>
  </si>
  <si>
    <t>MegaLite</t>
  </si>
  <si>
    <t>Baby Color Q70</t>
  </si>
  <si>
    <t>K9 Lighting</t>
  </si>
  <si>
    <t>Bulldog Pro</t>
  </si>
  <si>
    <t>Blizzard Lighting</t>
  </si>
  <si>
    <t>Altman</t>
  </si>
  <si>
    <t>Spectra CYC 100</t>
  </si>
  <si>
    <t>High End Systems</t>
  </si>
  <si>
    <t>IntellaSpot XT-1</t>
  </si>
  <si>
    <t>Intimidator Spot 375-Z</t>
  </si>
  <si>
    <t>DOWN WASH - DSR</t>
  </si>
  <si>
    <t>DOWN WASH - DCSR</t>
  </si>
  <si>
    <t>DOWN WASH - DCSL</t>
  </si>
  <si>
    <t>DOWN WASH - DSL</t>
  </si>
  <si>
    <t>DOWN WASH - CSR</t>
  </si>
  <si>
    <t>DOWN WASH - CCSR</t>
  </si>
  <si>
    <t>DOWN WASH - CCSL</t>
  </si>
  <si>
    <t>DOWN WASH - CSL</t>
  </si>
  <si>
    <t>DOWN WASH - USR</t>
  </si>
  <si>
    <t>DOWN WASH - UCSR</t>
  </si>
  <si>
    <t>DOWN WASH - UCSL</t>
  </si>
  <si>
    <t>DOWN WASH - USL</t>
  </si>
  <si>
    <t>Front Light                          DSL</t>
  </si>
  <si>
    <t>Front Light                          DSC</t>
  </si>
  <si>
    <t>Front Light                          DSR</t>
  </si>
  <si>
    <t>Front Light                          CSL</t>
  </si>
  <si>
    <t>Front Light                          CS</t>
  </si>
  <si>
    <t>Front Light                          CSR</t>
  </si>
  <si>
    <t>Front Light                          USL</t>
  </si>
  <si>
    <t>Front Light                          USC</t>
  </si>
  <si>
    <t>Front Light                          USR</t>
  </si>
  <si>
    <t>High Side                 DSR</t>
  </si>
  <si>
    <t>High Side                      CSR</t>
  </si>
  <si>
    <t>High Side                      USR</t>
  </si>
  <si>
    <t>High Side                      DSL</t>
  </si>
  <si>
    <t>High Side                      CSL</t>
  </si>
  <si>
    <t>High Side                      USL</t>
  </si>
  <si>
    <t>HL Cove 2 (in house)</t>
  </si>
  <si>
    <t>HR Cove 2 (in house)</t>
  </si>
  <si>
    <t>HL Cove 1 (on deck)</t>
  </si>
  <si>
    <t>HR Cove 1 (on deck)</t>
  </si>
  <si>
    <t>Cove Wash (top)</t>
  </si>
  <si>
    <t>Cove Wash (mid)</t>
  </si>
  <si>
    <t>Cove Wash (bottom)</t>
  </si>
  <si>
    <t>CYC - Electric</t>
  </si>
  <si>
    <t>CYC - Ground Row</t>
  </si>
  <si>
    <t>INSTRUMENT TYPE</t>
  </si>
  <si>
    <t>ADDRESS MODE</t>
  </si>
  <si>
    <t>CHANNEL</t>
  </si>
  <si>
    <t>ADDRESS</t>
  </si>
  <si>
    <t>185 + 187</t>
  </si>
  <si>
    <t>195 + 197</t>
  </si>
  <si>
    <t>199 + 201</t>
  </si>
  <si>
    <t>179 + 181</t>
  </si>
  <si>
    <t>171 + 173</t>
  </si>
  <si>
    <t>165 + 167</t>
  </si>
  <si>
    <t>161 + 163</t>
  </si>
  <si>
    <t>153 + 155</t>
  </si>
  <si>
    <t>145 + 147</t>
  </si>
  <si>
    <t>200 + 202</t>
  </si>
  <si>
    <t>194 + 196</t>
  </si>
  <si>
    <t>184 + 186</t>
  </si>
  <si>
    <t>178 + 180</t>
  </si>
  <si>
    <t>172 + 174</t>
  </si>
  <si>
    <t>164 + 166</t>
  </si>
  <si>
    <t>160 + 162</t>
  </si>
  <si>
    <t>152 + 154</t>
  </si>
  <si>
    <t>INSTRUMENT MODEL NO</t>
  </si>
  <si>
    <t>INSTRUMENT MODEL</t>
  </si>
  <si>
    <t>FRONT LIGHT</t>
  </si>
  <si>
    <t>ELECTRICS</t>
  </si>
  <si>
    <t>CYCLORAMA</t>
  </si>
  <si>
    <t>COVES</t>
  </si>
  <si>
    <t>DANCE BOOMS</t>
  </si>
  <si>
    <t>MOVING 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</si>
</sst>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2"/>
      <color theme="1"/>
      <name val="Calibri"/>
      <family val="2"/>
      <scheme val="minor"/>
    </font>
    <font>
      <sz val="12"/>
      <color theme="1"/>
      <name val="Proxima Nova Regular"/>
    </font>
    <font>
      <sz val="12"/>
      <color rgb="FF000000"/>
      <name val="Proxima Nova Regular"/>
    </font>
    <font>
      <b/>
      <sz val="12"/>
      <color theme="0"/>
      <name val="Proxima Nova Regular"/>
    </font>
    <font>
      <b/>
      <sz val="12"/>
      <color theme="0"/>
      <name val="Calibri"/>
      <family val="2"/>
      <scheme val="minor"/>
    </font>
    <font>
      <b/>
      <sz val="20"/>
      <color theme="1"/>
      <name val="Proxima Nova Regular"/>
    </font>
    <font>
      <b/>
      <sz val="20"/>
      <color rgb="FF000000"/>
      <name val="Proxima Nova Regula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22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Proxima Nova Regular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Proxima Nova Regula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name val="Proxima Nova Regula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name val="Proxima Nova Regula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name val="Proxima Nova Regula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name val="Proxima Nova Regula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name val="Proxima Nova Regular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name val="Proxima Nova Regula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name val="Proxima Nova Regula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name val="Proxima Nova Regular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Proxima Nova Regular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Proxima Nova Regular"/>
        <scheme val="none"/>
      </font>
      <alignment horizontal="center" vertical="center" textRotation="0" wrapText="0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Proxima Nova Regular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roxima Nova Regular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Proxima Nova Regular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>
          <bgColor rgb="FFEFBA08"/>
        </patternFill>
      </fill>
    </dxf>
    <dxf>
      <fill>
        <patternFill>
          <bgColor rgb="FF860038"/>
        </patternFill>
      </fill>
    </dxf>
  </dxfs>
  <tableStyles count="1" defaultTableStyle="TableStyleMedium2" defaultPivotStyle="PivotStyleLight16">
    <tableStyle name="CSUDH" pivot="0" count="3" xr9:uid="{F6F83D02-473E-6840-8C44-56F09705B02B}">
      <tableStyleElement type="headerRow" dxfId="56"/>
      <tableStyleElement type="firstRowStripe" dxfId="55"/>
      <tableStyleElement type="firstColumnStripe" dxfId="54"/>
    </tableStyle>
  </tableStyles>
  <colors>
    <mruColors>
      <color rgb="FF860038"/>
      <color rgb="FFEFBA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610DAB8-9874-3441-944F-18734F771984}" name="Table2" displayName="Table2" ref="A1:H19" totalsRowShown="0" headerRowDxfId="53" dataDxfId="52" tableBorderDxfId="51">
  <autoFilter ref="A1:H19" xr:uid="{9D02EBBC-7E56-324E-9132-4025F4E3E992}"/>
  <tableColumns count="8">
    <tableColumn id="1" xr3:uid="{798E8B97-A11B-7647-8C3E-160FD63766E0}" name="INSTRUMENT BRAND" dataDxfId="50"/>
    <tableColumn id="2" xr3:uid="{3151FFDB-905C-2944-91C3-9C95FA271910}" name="INSTRUMENT TYPE" dataDxfId="49"/>
    <tableColumn id="3" xr3:uid="{14CE3C61-077B-BD45-92A3-2A91F74FEF86}" name="ADDRESS MODE" dataDxfId="48"/>
    <tableColumn id="4" xr3:uid="{F8AF6986-6C58-7A4D-BA83-13ADFBA63DFA}" name="CHANNEL" dataDxfId="47"/>
    <tableColumn id="5" xr3:uid="{FADA225D-1F81-834C-AED1-6D9D3259D61B}" name="UNIVERSE" dataDxfId="46"/>
    <tableColumn id="6" xr3:uid="{9CAA01A8-0AC3-8247-80F8-EB40BE2D7239}" name="ADDRESS" dataDxfId="45"/>
    <tableColumn id="7" xr3:uid="{0A68C478-5753-9C41-9E74-DEBC962F6978}" name="LOCATION" dataDxfId="44"/>
    <tableColumn id="8" xr3:uid="{1247D29C-3F59-024D-BB87-D4E5050C4783}" name="FOCUS" dataDxfId="43"/>
  </tableColumns>
  <tableStyleInfo name="CSUDH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15A6067-073C-9340-84DE-881D32990543}" name="Table3" displayName="Table3" ref="A1:H31" totalsRowShown="0" headerRowDxfId="42">
  <autoFilter ref="A1:H31" xr:uid="{1EDC5FDA-0E8D-E442-ADC0-7EBEA097150D}"/>
  <tableColumns count="8">
    <tableColumn id="1" xr3:uid="{6C046695-8CE8-C74C-A530-3003D653107D}" name="INSTRUMENT BRAND"/>
    <tableColumn id="2" xr3:uid="{DCA59DDC-6D66-8148-8750-184B594A86C2}" name="INSTRUMENT TYPE"/>
    <tableColumn id="3" xr3:uid="{8B04B99B-6F02-2C4A-A149-DA85AB7C6B8F}" name="ADDRESS MODE"/>
    <tableColumn id="4" xr3:uid="{9ABEF5EC-324C-8246-A87B-189D7C5E5117}" name="CHANNEL"/>
    <tableColumn id="5" xr3:uid="{1B13693D-DF06-9C4C-9DFF-F5E3D25ECD04}" name="UNIVERSE"/>
    <tableColumn id="6" xr3:uid="{5385503B-5447-6941-93EF-DFC70D76594E}" name="ADDRESS"/>
    <tableColumn id="7" xr3:uid="{07EA02FF-0E56-BB4E-A61B-DABEFA2BEEC3}" name="LOCATION" dataDxfId="41"/>
    <tableColumn id="8" xr3:uid="{2DDA53FE-B196-5A4C-B1E9-CB382FE6F048}" name="FOCUS" dataDxfId="40"/>
  </tableColumns>
  <tableStyleInfo name="CSUDH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B992BE-6D6D-2446-80B5-5CD95ADAB986}" name="Table1" displayName="Table1" ref="A1:H17" totalsRowShown="0" headerRowDxfId="39" dataDxfId="38">
  <autoFilter ref="A1:H17" xr:uid="{3B5D3FC7-DE22-E94C-AA11-415FC6D54B6D}"/>
  <tableColumns count="8">
    <tableColumn id="1" xr3:uid="{5441A518-6DFA-D549-8BC1-9E2800758782}" name="INSTRUMENT BRAND" dataDxfId="37"/>
    <tableColumn id="2" xr3:uid="{A9BA050D-B985-2E45-AF33-1EE57824F06C}" name="INSTRUMENT MODEL NO" dataDxfId="36"/>
    <tableColumn id="3" xr3:uid="{CEEB51D0-140F-D749-969F-AABCAFFEDCBF}" name="CHANNEL MODE" dataDxfId="35"/>
    <tableColumn id="4" xr3:uid="{5179345B-149D-614D-846B-851A4000DCFA}" name="CHANNEL" dataDxfId="34"/>
    <tableColumn id="5" xr3:uid="{4C4D04B6-8F29-4442-BA77-50E8E63EFCDA}" name="UNIVERSE" dataDxfId="33"/>
    <tableColumn id="6" xr3:uid="{67CE9049-4DF5-5E47-B7BA-C31DDCF94EC2}" name="ADDRESS" dataDxfId="32"/>
    <tableColumn id="7" xr3:uid="{975FE2EF-28C9-6E4E-B41D-3986CA6C86EE}" name="LOCATION" dataDxfId="31"/>
    <tableColumn id="8" xr3:uid="{B79B39EA-212A-B943-B075-42FB9FD4AA55}" name="FOCUS" dataDxfId="30"/>
  </tableColumns>
  <tableStyleInfo name="CSUDH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5E3DF30-FCED-664F-8EF5-1D5BF9FEFBB3}" name="Table4" displayName="Table4" ref="A1:H9" totalsRowShown="0" headerRowDxfId="29" dataDxfId="28">
  <autoFilter ref="A1:H9" xr:uid="{2042E55C-121B-5C42-B666-87995B1D1D5F}"/>
  <tableColumns count="8">
    <tableColumn id="1" xr3:uid="{B09BFEA9-EE6B-324F-B6FA-D59044399BCB}" name="INSTRUMENT BRAND" dataDxfId="27"/>
    <tableColumn id="2" xr3:uid="{4058BE02-26A2-C44D-B102-77EF2FD732BE}" name="INSTRUMENT MODEL" dataDxfId="26"/>
    <tableColumn id="3" xr3:uid="{71D27758-D665-204B-9827-6FA21CFFC050}" name="ADDRESS MODE" dataDxfId="25"/>
    <tableColumn id="4" xr3:uid="{F475F10B-9FB2-1745-A84E-0A668C026DFA}" name="CHANNEL" dataDxfId="24"/>
    <tableColumn id="5" xr3:uid="{7F7E526B-E3AC-4D49-A23D-ABC607930878}" name="UNIVERSE" dataDxfId="23"/>
    <tableColumn id="6" xr3:uid="{A7D873F1-AEAA-CF42-9063-C7703C5CA33A}" name="ADDRESS" dataDxfId="22"/>
    <tableColumn id="7" xr3:uid="{34B1294F-8F90-3F4B-AE71-5C3F163126F4}" name="LOCATION" dataDxfId="21"/>
    <tableColumn id="8" xr3:uid="{9DF798DC-E8A2-4A43-9E15-146921E77F17}" name="FOCUS" dataDxfId="20"/>
  </tableColumns>
  <tableStyleInfo name="CSUDH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28E217E-17F6-314E-811F-E91508D2315C}" name="Table5" displayName="Table5" ref="A1:H23" totalsRowShown="0" headerRowDxfId="19" dataDxfId="18">
  <autoFilter ref="A1:H23" xr:uid="{F3B47B3C-A9C7-E34A-A8C8-17C32DD60621}"/>
  <tableColumns count="8">
    <tableColumn id="1" xr3:uid="{08A08DE3-C54B-234E-A7A4-05C018825DC9}" name="INSTRUMENT BRAND" dataDxfId="17"/>
    <tableColumn id="2" xr3:uid="{5DC3B6A6-DD63-B441-A24D-797DD1D35AB4}" name="INSTRUMENT MODEL" dataDxfId="16"/>
    <tableColumn id="3" xr3:uid="{42D89D56-857E-AA43-BAF7-0E1E557FD6B4}" name="ADDRESS MODE" dataDxfId="15"/>
    <tableColumn id="4" xr3:uid="{1901A1DB-0587-B149-A567-97512D4A02AF}" name="CHANNEL" dataDxfId="14"/>
    <tableColumn id="5" xr3:uid="{0924C96F-A22B-1542-B1CF-F9BE745C7027}" name="UNIVERSE" dataDxfId="13"/>
    <tableColumn id="6" xr3:uid="{503135F2-3CC4-E04E-B995-18D7D7891A65}" name="ADDRESS" dataDxfId="12"/>
    <tableColumn id="7" xr3:uid="{693E0441-1994-894B-A36E-79455C0C6F91}" name="LOCATION" dataDxfId="11"/>
    <tableColumn id="8" xr3:uid="{6E59EB23-6867-7A42-AACD-EC8425D49CC9}" name="FOCUS" dataDxfId="10"/>
  </tableColumns>
  <tableStyleInfo name="CSUDH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6A80C73-08FC-4948-A97D-FD882BBD59F6}" name="Table6" displayName="Table6" ref="A1:H15" totalsRowShown="0" headerRowDxfId="9" dataDxfId="8">
  <autoFilter ref="A1:H15" xr:uid="{F45FF012-12BA-1041-9B91-BA6AF684D186}"/>
  <tableColumns count="8">
    <tableColumn id="1" xr3:uid="{7CFFFCC5-D034-584D-844A-6EE5CA87C955}" name="INSTRUMENT BRAND" dataDxfId="7"/>
    <tableColumn id="2" xr3:uid="{3F2229A4-9FAB-A34D-B166-69A72005D2A9}" name="INSTRUMENT MODEL" dataDxfId="6"/>
    <tableColumn id="3" xr3:uid="{C2A5A241-2D4B-244D-BAAE-F8ACEE1F390F}" name="ADDRESS MODE" dataDxfId="5"/>
    <tableColumn id="4" xr3:uid="{89E6EF7A-577C-3D42-BD56-18D320460ABC}" name="CHANNEL" dataDxfId="4"/>
    <tableColumn id="5" xr3:uid="{F76FDE2C-F4AB-B940-B95C-0D6AC7333850}" name="UNIVERSE" dataDxfId="3"/>
    <tableColumn id="6" xr3:uid="{A81613CA-638D-C945-A36F-3B9D888BEAAF}" name="ADDRESS" dataDxfId="2"/>
    <tableColumn id="7" xr3:uid="{F7552AEE-4CF9-C44B-BAF2-5407F1DB4822}" name="LOCATION" dataDxfId="1"/>
    <tableColumn id="8" xr3:uid="{90B0459B-1C3E-2848-81BB-00A75E329481}" name="FOCUS" dataDxfId="0"/>
  </tableColumns>
  <tableStyleInfo name="CSUDH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AC6D8-3C94-A344-A27F-727364C6E70C}">
  <sheetPr>
    <pageSetUpPr fitToPage="1"/>
  </sheetPr>
  <dimension ref="A1:H21"/>
  <sheetViews>
    <sheetView topLeftCell="A5" workbookViewId="0">
      <selection activeCell="A2" sqref="A2:H8"/>
    </sheetView>
  </sheetViews>
  <sheetFormatPr baseColWidth="10" defaultRowHeight="17"/>
  <cols>
    <col min="1" max="1" width="22" style="36" customWidth="1"/>
    <col min="2" max="2" width="28.83203125" style="36" customWidth="1"/>
    <col min="3" max="3" width="15.6640625" style="36" customWidth="1"/>
    <col min="4" max="6" width="10.83203125" style="36"/>
    <col min="7" max="7" width="11.1640625" style="40" customWidth="1"/>
    <col min="8" max="16384" width="10.83203125" style="36"/>
  </cols>
  <sheetData>
    <row r="1" spans="1:8" ht="18" thickBot="1">
      <c r="A1" s="37" t="s">
        <v>38</v>
      </c>
      <c r="B1" s="37" t="s">
        <v>92</v>
      </c>
      <c r="C1" s="37" t="s">
        <v>93</v>
      </c>
      <c r="D1" s="37" t="s">
        <v>94</v>
      </c>
      <c r="E1" s="37" t="s">
        <v>41</v>
      </c>
      <c r="F1" s="37" t="s">
        <v>95</v>
      </c>
      <c r="G1" s="39" t="s">
        <v>40</v>
      </c>
      <c r="H1" s="37" t="s">
        <v>42</v>
      </c>
    </row>
    <row r="2" spans="1:8" ht="54">
      <c r="A2" s="30" t="s">
        <v>0</v>
      </c>
      <c r="B2" s="18" t="s">
        <v>43</v>
      </c>
      <c r="C2" s="3" t="s">
        <v>24</v>
      </c>
      <c r="D2" s="18">
        <v>1</v>
      </c>
      <c r="E2" s="18">
        <v>1</v>
      </c>
      <c r="F2" s="18" t="s">
        <v>96</v>
      </c>
      <c r="G2" s="18" t="s">
        <v>1</v>
      </c>
      <c r="H2" s="31" t="s">
        <v>68</v>
      </c>
    </row>
    <row r="3" spans="1:8" ht="54">
      <c r="A3" s="32" t="s">
        <v>0</v>
      </c>
      <c r="B3" s="16" t="s">
        <v>43</v>
      </c>
      <c r="C3" s="1" t="s">
        <v>24</v>
      </c>
      <c r="D3" s="16">
        <v>2</v>
      </c>
      <c r="E3" s="16">
        <v>1</v>
      </c>
      <c r="F3" s="16" t="s">
        <v>97</v>
      </c>
      <c r="G3" s="16" t="s">
        <v>1</v>
      </c>
      <c r="H3" s="33" t="s">
        <v>69</v>
      </c>
    </row>
    <row r="4" spans="1:8" ht="54">
      <c r="A4" s="32" t="s">
        <v>0</v>
      </c>
      <c r="B4" s="16" t="s">
        <v>43</v>
      </c>
      <c r="C4" s="1" t="s">
        <v>24</v>
      </c>
      <c r="D4" s="16">
        <v>3</v>
      </c>
      <c r="E4" s="16">
        <v>1</v>
      </c>
      <c r="F4" s="16" t="s">
        <v>98</v>
      </c>
      <c r="G4" s="16" t="s">
        <v>1</v>
      </c>
      <c r="H4" s="33" t="s">
        <v>70</v>
      </c>
    </row>
    <row r="5" spans="1:8" ht="54">
      <c r="A5" s="32" t="s">
        <v>0</v>
      </c>
      <c r="B5" s="16" t="s">
        <v>43</v>
      </c>
      <c r="C5" s="1" t="s">
        <v>24</v>
      </c>
      <c r="D5" s="16">
        <v>4</v>
      </c>
      <c r="E5" s="16">
        <v>1</v>
      </c>
      <c r="F5" s="16" t="s">
        <v>99</v>
      </c>
      <c r="G5" s="16" t="s">
        <v>2</v>
      </c>
      <c r="H5" s="33" t="s">
        <v>71</v>
      </c>
    </row>
    <row r="6" spans="1:8" ht="54">
      <c r="A6" s="32" t="s">
        <v>0</v>
      </c>
      <c r="B6" s="16" t="s">
        <v>43</v>
      </c>
      <c r="C6" s="1" t="s">
        <v>24</v>
      </c>
      <c r="D6" s="16">
        <v>5</v>
      </c>
      <c r="E6" s="16">
        <v>1</v>
      </c>
      <c r="F6" s="16" t="s">
        <v>100</v>
      </c>
      <c r="G6" s="16" t="s">
        <v>2</v>
      </c>
      <c r="H6" s="33" t="s">
        <v>72</v>
      </c>
    </row>
    <row r="7" spans="1:8" ht="54">
      <c r="A7" s="32" t="s">
        <v>0</v>
      </c>
      <c r="B7" s="16" t="s">
        <v>43</v>
      </c>
      <c r="C7" s="1" t="s">
        <v>24</v>
      </c>
      <c r="D7" s="16">
        <v>6</v>
      </c>
      <c r="E7" s="16">
        <v>1</v>
      </c>
      <c r="F7" s="16" t="s">
        <v>101</v>
      </c>
      <c r="G7" s="16" t="s">
        <v>2</v>
      </c>
      <c r="H7" s="33" t="s">
        <v>73</v>
      </c>
    </row>
    <row r="8" spans="1:8" ht="54">
      <c r="A8" s="32" t="s">
        <v>0</v>
      </c>
      <c r="B8" s="16" t="s">
        <v>43</v>
      </c>
      <c r="C8" s="1" t="s">
        <v>24</v>
      </c>
      <c r="D8" s="16">
        <v>7</v>
      </c>
      <c r="E8" s="16">
        <v>1</v>
      </c>
      <c r="F8" s="16" t="s">
        <v>102</v>
      </c>
      <c r="G8" s="16" t="s">
        <v>3</v>
      </c>
      <c r="H8" s="33" t="s">
        <v>74</v>
      </c>
    </row>
    <row r="9" spans="1:8" ht="54">
      <c r="A9" s="32" t="s">
        <v>0</v>
      </c>
      <c r="B9" s="16" t="s">
        <v>43</v>
      </c>
      <c r="C9" s="1" t="s">
        <v>24</v>
      </c>
      <c r="D9" s="16">
        <v>8</v>
      </c>
      <c r="E9" s="16">
        <v>1</v>
      </c>
      <c r="F9" s="16" t="s">
        <v>103</v>
      </c>
      <c r="G9" s="16" t="s">
        <v>3</v>
      </c>
      <c r="H9" s="33" t="s">
        <v>75</v>
      </c>
    </row>
    <row r="10" spans="1:8" ht="55" thickBot="1">
      <c r="A10" s="32" t="s">
        <v>0</v>
      </c>
      <c r="B10" s="16" t="s">
        <v>43</v>
      </c>
      <c r="C10" s="1" t="s">
        <v>24</v>
      </c>
      <c r="D10" s="16">
        <v>9</v>
      </c>
      <c r="E10" s="16">
        <v>1</v>
      </c>
      <c r="F10" s="38" t="s">
        <v>104</v>
      </c>
      <c r="G10" s="38" t="s">
        <v>3</v>
      </c>
      <c r="H10" s="33" t="s">
        <v>76</v>
      </c>
    </row>
    <row r="11" spans="1:8" ht="54">
      <c r="A11" s="30" t="s">
        <v>0</v>
      </c>
      <c r="B11" s="18" t="s">
        <v>43</v>
      </c>
      <c r="C11" s="3" t="s">
        <v>24</v>
      </c>
      <c r="D11" s="18">
        <v>11</v>
      </c>
      <c r="E11" s="18">
        <v>1</v>
      </c>
      <c r="F11" s="18" t="s">
        <v>105</v>
      </c>
      <c r="G11" s="18" t="s">
        <v>1</v>
      </c>
      <c r="H11" s="31" t="s">
        <v>68</v>
      </c>
    </row>
    <row r="12" spans="1:8" ht="54">
      <c r="A12" s="32" t="s">
        <v>0</v>
      </c>
      <c r="B12" s="16" t="s">
        <v>43</v>
      </c>
      <c r="C12" s="1" t="s">
        <v>24</v>
      </c>
      <c r="D12" s="16">
        <v>12</v>
      </c>
      <c r="E12" s="16">
        <v>1</v>
      </c>
      <c r="F12" s="16" t="s">
        <v>106</v>
      </c>
      <c r="G12" s="16" t="s">
        <v>1</v>
      </c>
      <c r="H12" s="33" t="s">
        <v>69</v>
      </c>
    </row>
    <row r="13" spans="1:8" ht="54">
      <c r="A13" s="32" t="s">
        <v>0</v>
      </c>
      <c r="B13" s="16" t="s">
        <v>43</v>
      </c>
      <c r="C13" s="1" t="s">
        <v>24</v>
      </c>
      <c r="D13" s="16">
        <v>13</v>
      </c>
      <c r="E13" s="16">
        <v>1</v>
      </c>
      <c r="F13" s="16" t="s">
        <v>107</v>
      </c>
      <c r="G13" s="16" t="s">
        <v>1</v>
      </c>
      <c r="H13" s="33" t="s">
        <v>70</v>
      </c>
    </row>
    <row r="14" spans="1:8" ht="54">
      <c r="A14" s="32" t="s">
        <v>0</v>
      </c>
      <c r="B14" s="16" t="s">
        <v>43</v>
      </c>
      <c r="C14" s="1" t="s">
        <v>24</v>
      </c>
      <c r="D14" s="16">
        <v>14</v>
      </c>
      <c r="E14" s="16">
        <v>1</v>
      </c>
      <c r="F14" s="16" t="s">
        <v>108</v>
      </c>
      <c r="G14" s="16" t="s">
        <v>2</v>
      </c>
      <c r="H14" s="33" t="s">
        <v>71</v>
      </c>
    </row>
    <row r="15" spans="1:8" ht="54">
      <c r="A15" s="32" t="s">
        <v>0</v>
      </c>
      <c r="B15" s="16" t="s">
        <v>43</v>
      </c>
      <c r="C15" s="1" t="s">
        <v>24</v>
      </c>
      <c r="D15" s="16">
        <v>15</v>
      </c>
      <c r="E15" s="16">
        <v>1</v>
      </c>
      <c r="F15" s="16" t="s">
        <v>109</v>
      </c>
      <c r="G15" s="16" t="s">
        <v>2</v>
      </c>
      <c r="H15" s="33" t="s">
        <v>72</v>
      </c>
    </row>
    <row r="16" spans="1:8" ht="54">
      <c r="A16" s="32" t="s">
        <v>0</v>
      </c>
      <c r="B16" s="16" t="s">
        <v>43</v>
      </c>
      <c r="C16" s="1" t="s">
        <v>24</v>
      </c>
      <c r="D16" s="16">
        <v>16</v>
      </c>
      <c r="E16" s="16">
        <v>1</v>
      </c>
      <c r="F16" s="16" t="s">
        <v>110</v>
      </c>
      <c r="G16" s="16" t="s">
        <v>2</v>
      </c>
      <c r="H16" s="33" t="s">
        <v>73</v>
      </c>
    </row>
    <row r="17" spans="1:8" ht="54">
      <c r="A17" s="32" t="s">
        <v>0</v>
      </c>
      <c r="B17" s="16" t="s">
        <v>43</v>
      </c>
      <c r="C17" s="1" t="s">
        <v>24</v>
      </c>
      <c r="D17" s="16">
        <v>17</v>
      </c>
      <c r="E17" s="16">
        <v>1</v>
      </c>
      <c r="F17" s="16" t="s">
        <v>111</v>
      </c>
      <c r="G17" s="16" t="s">
        <v>3</v>
      </c>
      <c r="H17" s="33" t="s">
        <v>74</v>
      </c>
    </row>
    <row r="18" spans="1:8" ht="54">
      <c r="A18" s="32" t="s">
        <v>0</v>
      </c>
      <c r="B18" s="16" t="s">
        <v>43</v>
      </c>
      <c r="C18" s="1" t="s">
        <v>24</v>
      </c>
      <c r="D18" s="16">
        <v>18</v>
      </c>
      <c r="E18" s="16">
        <v>1</v>
      </c>
      <c r="F18" s="16" t="s">
        <v>112</v>
      </c>
      <c r="G18" s="16" t="s">
        <v>3</v>
      </c>
      <c r="H18" s="33" t="s">
        <v>75</v>
      </c>
    </row>
    <row r="19" spans="1:8" ht="54">
      <c r="A19" s="34" t="s">
        <v>0</v>
      </c>
      <c r="B19" s="19" t="s">
        <v>43</v>
      </c>
      <c r="C19" s="2" t="s">
        <v>24</v>
      </c>
      <c r="D19" s="19">
        <v>19</v>
      </c>
      <c r="E19" s="19">
        <v>1</v>
      </c>
      <c r="F19" s="19">
        <v>146</v>
      </c>
      <c r="G19" s="19" t="s">
        <v>3</v>
      </c>
      <c r="H19" s="35" t="s">
        <v>76</v>
      </c>
    </row>
    <row r="20" spans="1:8">
      <c r="A20" s="53" t="s">
        <v>115</v>
      </c>
      <c r="B20" s="53"/>
      <c r="C20" s="53"/>
      <c r="D20" s="53"/>
      <c r="E20" s="53"/>
      <c r="F20" s="53"/>
      <c r="G20" s="53"/>
      <c r="H20" s="53"/>
    </row>
    <row r="21" spans="1:8">
      <c r="A21" s="53"/>
      <c r="B21" s="53"/>
      <c r="C21" s="53"/>
      <c r="D21" s="53"/>
      <c r="E21" s="53"/>
      <c r="F21" s="53"/>
      <c r="G21" s="53"/>
      <c r="H21" s="53"/>
    </row>
  </sheetData>
  <sheetProtection algorithmName="SHA-512" hashValue="x+smteAFvsjoDFiAm2cW6bbwsrFvOnUHpQitrGBcNceak0nSZSQbytqkyly7DnaF/jC44afdf9j4DuDz4tbelQ==" saltValue="IclpKbi5F3wI/ZIewe2X9g==" spinCount="100000" sheet="1" objects="1" scenarios="1"/>
  <mergeCells count="1">
    <mergeCell ref="A20:H21"/>
  </mergeCells>
  <pageMargins left="0.7" right="0.7" top="0.75" bottom="0.75" header="0.3" footer="0.3"/>
  <pageSetup scale="70" fitToHeight="20" orientation="portrait" horizontalDpi="0" verticalDpi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996C6-368A-F044-B0CF-3765945FC9C2}">
  <sheetPr>
    <pageSetUpPr fitToPage="1"/>
  </sheetPr>
  <dimension ref="A1:H33"/>
  <sheetViews>
    <sheetView topLeftCell="A19" workbookViewId="0">
      <selection activeCell="A34" sqref="A34"/>
    </sheetView>
  </sheetViews>
  <sheetFormatPr baseColWidth="10" defaultRowHeight="16"/>
  <cols>
    <col min="1" max="1" width="20.83203125" customWidth="1"/>
    <col min="2" max="2" width="16.83203125" customWidth="1"/>
    <col min="3" max="3" width="19.83203125" customWidth="1"/>
    <col min="4" max="4" width="13.5" customWidth="1"/>
    <col min="5" max="5" width="15.6640625" customWidth="1"/>
    <col min="6" max="6" width="14.1640625" customWidth="1"/>
    <col min="7" max="7" width="17" customWidth="1"/>
    <col min="8" max="8" width="17.33203125" customWidth="1"/>
  </cols>
  <sheetData>
    <row r="1" spans="1:8" s="36" customFormat="1" ht="37" thickBot="1">
      <c r="A1" s="41" t="s">
        <v>38</v>
      </c>
      <c r="B1" s="41" t="s">
        <v>92</v>
      </c>
      <c r="C1" s="41" t="s">
        <v>93</v>
      </c>
      <c r="D1" s="41" t="s">
        <v>94</v>
      </c>
      <c r="E1" s="41" t="s">
        <v>41</v>
      </c>
      <c r="F1" s="41" t="s">
        <v>95</v>
      </c>
      <c r="G1" s="41" t="s">
        <v>40</v>
      </c>
      <c r="H1" s="41" t="s">
        <v>42</v>
      </c>
    </row>
    <row r="2" spans="1:8" ht="36">
      <c r="A2" s="5" t="s">
        <v>44</v>
      </c>
      <c r="B2" s="18" t="s">
        <v>45</v>
      </c>
      <c r="C2" s="3" t="s">
        <v>13</v>
      </c>
      <c r="D2" s="18">
        <v>21</v>
      </c>
      <c r="E2" s="18">
        <v>2</v>
      </c>
      <c r="F2" s="18">
        <v>1</v>
      </c>
      <c r="G2" s="3" t="s">
        <v>4</v>
      </c>
      <c r="H2" s="27" t="s">
        <v>56</v>
      </c>
    </row>
    <row r="3" spans="1:8" ht="36">
      <c r="A3" s="6" t="s">
        <v>44</v>
      </c>
      <c r="B3" s="16" t="s">
        <v>45</v>
      </c>
      <c r="C3" s="1" t="s">
        <v>13</v>
      </c>
      <c r="D3" s="16">
        <v>22</v>
      </c>
      <c r="E3" s="16">
        <v>2</v>
      </c>
      <c r="F3" s="16">
        <v>23</v>
      </c>
      <c r="G3" s="1" t="s">
        <v>4</v>
      </c>
      <c r="H3" s="28" t="s">
        <v>57</v>
      </c>
    </row>
    <row r="4" spans="1:8" ht="36">
      <c r="A4" s="6" t="s">
        <v>44</v>
      </c>
      <c r="B4" s="16" t="s">
        <v>45</v>
      </c>
      <c r="C4" s="1" t="s">
        <v>13</v>
      </c>
      <c r="D4" s="16">
        <v>23</v>
      </c>
      <c r="E4" s="16">
        <v>2</v>
      </c>
      <c r="F4" s="16">
        <v>45</v>
      </c>
      <c r="G4" s="1" t="s">
        <v>4</v>
      </c>
      <c r="H4" s="28" t="s">
        <v>58</v>
      </c>
    </row>
    <row r="5" spans="1:8" ht="36">
      <c r="A5" s="6" t="s">
        <v>44</v>
      </c>
      <c r="B5" s="16" t="s">
        <v>45</v>
      </c>
      <c r="C5" s="1" t="s">
        <v>13</v>
      </c>
      <c r="D5" s="16">
        <v>24</v>
      </c>
      <c r="E5" s="16">
        <v>2</v>
      </c>
      <c r="F5" s="16">
        <v>67</v>
      </c>
      <c r="G5" s="1" t="s">
        <v>4</v>
      </c>
      <c r="H5" s="28" t="s">
        <v>59</v>
      </c>
    </row>
    <row r="6" spans="1:8" ht="36">
      <c r="A6" s="6" t="s">
        <v>44</v>
      </c>
      <c r="B6" s="16" t="s">
        <v>45</v>
      </c>
      <c r="C6" s="1" t="s">
        <v>13</v>
      </c>
      <c r="D6" s="16">
        <v>25</v>
      </c>
      <c r="E6" s="16">
        <v>2</v>
      </c>
      <c r="F6" s="16">
        <v>89</v>
      </c>
      <c r="G6" s="1" t="s">
        <v>5</v>
      </c>
      <c r="H6" s="28" t="s">
        <v>60</v>
      </c>
    </row>
    <row r="7" spans="1:8" ht="36">
      <c r="A7" s="6" t="s">
        <v>44</v>
      </c>
      <c r="B7" s="16" t="s">
        <v>45</v>
      </c>
      <c r="C7" s="1" t="s">
        <v>13</v>
      </c>
      <c r="D7" s="16">
        <v>26</v>
      </c>
      <c r="E7" s="16">
        <v>2</v>
      </c>
      <c r="F7" s="16">
        <v>111</v>
      </c>
      <c r="G7" s="1" t="s">
        <v>5</v>
      </c>
      <c r="H7" s="28" t="s">
        <v>61</v>
      </c>
    </row>
    <row r="8" spans="1:8" ht="36">
      <c r="A8" s="6" t="s">
        <v>44</v>
      </c>
      <c r="B8" s="16" t="s">
        <v>45</v>
      </c>
      <c r="C8" s="1" t="s">
        <v>13</v>
      </c>
      <c r="D8" s="16">
        <v>27</v>
      </c>
      <c r="E8" s="16">
        <v>2</v>
      </c>
      <c r="F8" s="16">
        <v>133</v>
      </c>
      <c r="G8" s="1" t="s">
        <v>5</v>
      </c>
      <c r="H8" s="28" t="s">
        <v>62</v>
      </c>
    </row>
    <row r="9" spans="1:8" ht="36">
      <c r="A9" s="6" t="s">
        <v>44</v>
      </c>
      <c r="B9" s="16" t="s">
        <v>45</v>
      </c>
      <c r="C9" s="1" t="s">
        <v>13</v>
      </c>
      <c r="D9" s="16">
        <v>28</v>
      </c>
      <c r="E9" s="16">
        <v>2</v>
      </c>
      <c r="F9" s="16">
        <v>155</v>
      </c>
      <c r="G9" s="1" t="s">
        <v>5</v>
      </c>
      <c r="H9" s="28" t="s">
        <v>63</v>
      </c>
    </row>
    <row r="10" spans="1:8" ht="36">
      <c r="A10" s="6" t="s">
        <v>44</v>
      </c>
      <c r="B10" s="16" t="s">
        <v>45</v>
      </c>
      <c r="C10" s="1" t="s">
        <v>13</v>
      </c>
      <c r="D10" s="16">
        <v>29</v>
      </c>
      <c r="E10" s="16">
        <v>2</v>
      </c>
      <c r="F10" s="16">
        <v>177</v>
      </c>
      <c r="G10" s="1" t="s">
        <v>6</v>
      </c>
      <c r="H10" s="28" t="s">
        <v>64</v>
      </c>
    </row>
    <row r="11" spans="1:8" ht="36">
      <c r="A11" s="6" t="s">
        <v>44</v>
      </c>
      <c r="B11" s="16" t="s">
        <v>45</v>
      </c>
      <c r="C11" s="1" t="s">
        <v>13</v>
      </c>
      <c r="D11" s="16">
        <v>30</v>
      </c>
      <c r="E11" s="16">
        <v>2</v>
      </c>
      <c r="F11" s="16">
        <v>199</v>
      </c>
      <c r="G11" s="1" t="s">
        <v>6</v>
      </c>
      <c r="H11" s="28" t="s">
        <v>65</v>
      </c>
    </row>
    <row r="12" spans="1:8" ht="36">
      <c r="A12" s="6" t="s">
        <v>44</v>
      </c>
      <c r="B12" s="16" t="s">
        <v>45</v>
      </c>
      <c r="C12" s="1" t="s">
        <v>13</v>
      </c>
      <c r="D12" s="16">
        <v>31</v>
      </c>
      <c r="E12" s="16">
        <v>2</v>
      </c>
      <c r="F12" s="16">
        <v>221</v>
      </c>
      <c r="G12" s="1" t="s">
        <v>6</v>
      </c>
      <c r="H12" s="28" t="s">
        <v>66</v>
      </c>
    </row>
    <row r="13" spans="1:8" ht="37" thickBot="1">
      <c r="A13" s="7" t="s">
        <v>44</v>
      </c>
      <c r="B13" s="17" t="s">
        <v>45</v>
      </c>
      <c r="C13" s="4" t="s">
        <v>13</v>
      </c>
      <c r="D13" s="17">
        <v>32</v>
      </c>
      <c r="E13" s="17">
        <v>2</v>
      </c>
      <c r="F13" s="17">
        <v>243</v>
      </c>
      <c r="G13" s="4" t="s">
        <v>6</v>
      </c>
      <c r="H13" s="29" t="s">
        <v>67</v>
      </c>
    </row>
    <row r="14" spans="1:8" ht="37" thickBot="1">
      <c r="A14" s="5" t="s">
        <v>46</v>
      </c>
      <c r="B14" s="18" t="s">
        <v>47</v>
      </c>
      <c r="C14" s="3" t="s">
        <v>25</v>
      </c>
      <c r="D14" s="18">
        <v>41</v>
      </c>
      <c r="E14" s="18">
        <v>2</v>
      </c>
      <c r="F14" s="18">
        <v>265</v>
      </c>
      <c r="G14" s="3" t="s">
        <v>18</v>
      </c>
      <c r="H14" s="42" t="s">
        <v>77</v>
      </c>
    </row>
    <row r="15" spans="1:8" ht="37" thickBot="1">
      <c r="A15" s="6" t="s">
        <v>46</v>
      </c>
      <c r="B15" s="16" t="s">
        <v>47</v>
      </c>
      <c r="C15" s="1" t="s">
        <v>25</v>
      </c>
      <c r="D15" s="16">
        <v>42</v>
      </c>
      <c r="E15" s="9">
        <v>2</v>
      </c>
      <c r="F15" s="16">
        <f>F14+7</f>
        <v>272</v>
      </c>
      <c r="G15" s="3" t="s">
        <v>18</v>
      </c>
      <c r="H15" s="42" t="s">
        <v>77</v>
      </c>
    </row>
    <row r="16" spans="1:8" ht="37" thickBot="1">
      <c r="A16" s="6" t="s">
        <v>46</v>
      </c>
      <c r="B16" s="16" t="s">
        <v>47</v>
      </c>
      <c r="C16" s="1" t="s">
        <v>25</v>
      </c>
      <c r="D16" s="16">
        <v>43</v>
      </c>
      <c r="E16" s="9">
        <v>2</v>
      </c>
      <c r="F16" s="16">
        <f t="shared" ref="F16:F22" si="0">F15+7</f>
        <v>279</v>
      </c>
      <c r="G16" s="3" t="s">
        <v>18</v>
      </c>
      <c r="H16" s="42" t="s">
        <v>77</v>
      </c>
    </row>
    <row r="17" spans="1:8" ht="37" thickBot="1">
      <c r="A17" s="6" t="s">
        <v>46</v>
      </c>
      <c r="B17" s="16" t="s">
        <v>47</v>
      </c>
      <c r="C17" s="1" t="s">
        <v>25</v>
      </c>
      <c r="D17" s="16">
        <v>44</v>
      </c>
      <c r="E17" s="9">
        <v>2</v>
      </c>
      <c r="F17" s="16">
        <f t="shared" si="0"/>
        <v>286</v>
      </c>
      <c r="G17" s="1" t="s">
        <v>20</v>
      </c>
      <c r="H17" s="42" t="s">
        <v>78</v>
      </c>
    </row>
    <row r="18" spans="1:8" ht="37" thickBot="1">
      <c r="A18" s="6" t="s">
        <v>46</v>
      </c>
      <c r="B18" s="16" t="s">
        <v>47</v>
      </c>
      <c r="C18" s="1" t="s">
        <v>25</v>
      </c>
      <c r="D18" s="16">
        <v>45</v>
      </c>
      <c r="E18" s="9">
        <v>2</v>
      </c>
      <c r="F18" s="16">
        <f t="shared" si="0"/>
        <v>293</v>
      </c>
      <c r="G18" s="1" t="s">
        <v>20</v>
      </c>
      <c r="H18" s="42" t="s">
        <v>78</v>
      </c>
    </row>
    <row r="19" spans="1:8" ht="37" thickBot="1">
      <c r="A19" s="6" t="s">
        <v>46</v>
      </c>
      <c r="B19" s="16" t="s">
        <v>47</v>
      </c>
      <c r="C19" s="1" t="s">
        <v>25</v>
      </c>
      <c r="D19" s="16">
        <v>46</v>
      </c>
      <c r="E19" s="9">
        <v>2</v>
      </c>
      <c r="F19" s="16">
        <f t="shared" si="0"/>
        <v>300</v>
      </c>
      <c r="G19" s="1" t="s">
        <v>20</v>
      </c>
      <c r="H19" s="42" t="s">
        <v>78</v>
      </c>
    </row>
    <row r="20" spans="1:8" ht="37" thickBot="1">
      <c r="A20" s="6" t="s">
        <v>46</v>
      </c>
      <c r="B20" s="16" t="s">
        <v>47</v>
      </c>
      <c r="C20" s="1" t="s">
        <v>25</v>
      </c>
      <c r="D20" s="16">
        <v>47</v>
      </c>
      <c r="E20" s="9">
        <v>2</v>
      </c>
      <c r="F20" s="16">
        <f t="shared" si="0"/>
        <v>307</v>
      </c>
      <c r="G20" s="1" t="s">
        <v>22</v>
      </c>
      <c r="H20" s="42" t="s">
        <v>79</v>
      </c>
    </row>
    <row r="21" spans="1:8" ht="37" thickBot="1">
      <c r="A21" s="6" t="s">
        <v>46</v>
      </c>
      <c r="B21" s="16" t="s">
        <v>47</v>
      </c>
      <c r="C21" s="1" t="s">
        <v>25</v>
      </c>
      <c r="D21" s="16">
        <v>48</v>
      </c>
      <c r="E21" s="9">
        <v>2</v>
      </c>
      <c r="F21" s="16">
        <f t="shared" si="0"/>
        <v>314</v>
      </c>
      <c r="G21" s="1" t="s">
        <v>22</v>
      </c>
      <c r="H21" s="42" t="s">
        <v>79</v>
      </c>
    </row>
    <row r="22" spans="1:8" ht="37" thickBot="1">
      <c r="A22" s="7" t="s">
        <v>46</v>
      </c>
      <c r="B22" s="17" t="s">
        <v>47</v>
      </c>
      <c r="C22" s="4" t="s">
        <v>25</v>
      </c>
      <c r="D22" s="17">
        <v>49</v>
      </c>
      <c r="E22" s="10">
        <v>2</v>
      </c>
      <c r="F22" s="17">
        <f t="shared" si="0"/>
        <v>321</v>
      </c>
      <c r="G22" s="1" t="s">
        <v>22</v>
      </c>
      <c r="H22" s="43" t="s">
        <v>79</v>
      </c>
    </row>
    <row r="23" spans="1:8" ht="37" thickBot="1">
      <c r="A23" s="5" t="s">
        <v>46</v>
      </c>
      <c r="B23" s="18" t="s">
        <v>47</v>
      </c>
      <c r="C23" s="3" t="s">
        <v>25</v>
      </c>
      <c r="D23" s="18">
        <v>51</v>
      </c>
      <c r="E23" s="11">
        <v>2</v>
      </c>
      <c r="F23" s="18">
        <f t="shared" ref="F23:F31" si="1">F22+8</f>
        <v>329</v>
      </c>
      <c r="G23" s="3" t="s">
        <v>19</v>
      </c>
      <c r="H23" s="42" t="s">
        <v>80</v>
      </c>
    </row>
    <row r="24" spans="1:8" ht="37" thickBot="1">
      <c r="A24" s="6" t="s">
        <v>46</v>
      </c>
      <c r="B24" s="16" t="s">
        <v>47</v>
      </c>
      <c r="C24" s="1" t="s">
        <v>25</v>
      </c>
      <c r="D24" s="16">
        <v>52</v>
      </c>
      <c r="E24" s="9">
        <v>2</v>
      </c>
      <c r="F24" s="16">
        <f t="shared" si="1"/>
        <v>337</v>
      </c>
      <c r="G24" s="3" t="s">
        <v>19</v>
      </c>
      <c r="H24" s="42" t="s">
        <v>80</v>
      </c>
    </row>
    <row r="25" spans="1:8" ht="37" thickBot="1">
      <c r="A25" s="6" t="s">
        <v>46</v>
      </c>
      <c r="B25" s="16" t="s">
        <v>47</v>
      </c>
      <c r="C25" s="1" t="s">
        <v>25</v>
      </c>
      <c r="D25" s="16">
        <v>53</v>
      </c>
      <c r="E25" s="9">
        <v>2</v>
      </c>
      <c r="F25" s="16">
        <f t="shared" si="1"/>
        <v>345</v>
      </c>
      <c r="G25" s="3" t="s">
        <v>19</v>
      </c>
      <c r="H25" s="42" t="s">
        <v>80</v>
      </c>
    </row>
    <row r="26" spans="1:8" ht="37" thickBot="1">
      <c r="A26" s="6" t="s">
        <v>46</v>
      </c>
      <c r="B26" s="16" t="s">
        <v>47</v>
      </c>
      <c r="C26" s="1" t="s">
        <v>25</v>
      </c>
      <c r="D26" s="16">
        <v>54</v>
      </c>
      <c r="E26" s="9">
        <v>2</v>
      </c>
      <c r="F26" s="16">
        <f t="shared" si="1"/>
        <v>353</v>
      </c>
      <c r="G26" s="1" t="s">
        <v>21</v>
      </c>
      <c r="H26" s="42" t="s">
        <v>81</v>
      </c>
    </row>
    <row r="27" spans="1:8" ht="37" thickBot="1">
      <c r="A27" s="6" t="s">
        <v>46</v>
      </c>
      <c r="B27" s="16" t="s">
        <v>47</v>
      </c>
      <c r="C27" s="1" t="s">
        <v>25</v>
      </c>
      <c r="D27" s="16">
        <v>55</v>
      </c>
      <c r="E27" s="9">
        <v>2</v>
      </c>
      <c r="F27" s="16">
        <f t="shared" si="1"/>
        <v>361</v>
      </c>
      <c r="G27" s="1" t="s">
        <v>21</v>
      </c>
      <c r="H27" s="42" t="s">
        <v>81</v>
      </c>
    </row>
    <row r="28" spans="1:8" ht="37" thickBot="1">
      <c r="A28" s="6" t="s">
        <v>46</v>
      </c>
      <c r="B28" s="16" t="s">
        <v>47</v>
      </c>
      <c r="C28" s="1" t="s">
        <v>25</v>
      </c>
      <c r="D28" s="16">
        <v>56</v>
      </c>
      <c r="E28" s="9">
        <v>2</v>
      </c>
      <c r="F28" s="16">
        <f t="shared" si="1"/>
        <v>369</v>
      </c>
      <c r="G28" s="1" t="s">
        <v>21</v>
      </c>
      <c r="H28" s="42" t="s">
        <v>81</v>
      </c>
    </row>
    <row r="29" spans="1:8" ht="37" thickBot="1">
      <c r="A29" s="6" t="s">
        <v>46</v>
      </c>
      <c r="B29" s="16" t="s">
        <v>47</v>
      </c>
      <c r="C29" s="1" t="s">
        <v>25</v>
      </c>
      <c r="D29" s="16">
        <v>57</v>
      </c>
      <c r="E29" s="9">
        <v>2</v>
      </c>
      <c r="F29" s="16">
        <f t="shared" si="1"/>
        <v>377</v>
      </c>
      <c r="G29" s="1" t="s">
        <v>23</v>
      </c>
      <c r="H29" s="42" t="s">
        <v>82</v>
      </c>
    </row>
    <row r="30" spans="1:8" ht="37" thickBot="1">
      <c r="A30" s="6" t="s">
        <v>46</v>
      </c>
      <c r="B30" s="16" t="s">
        <v>47</v>
      </c>
      <c r="C30" s="1" t="s">
        <v>25</v>
      </c>
      <c r="D30" s="16">
        <v>58</v>
      </c>
      <c r="E30" s="9">
        <v>2</v>
      </c>
      <c r="F30" s="16">
        <f t="shared" si="1"/>
        <v>385</v>
      </c>
      <c r="G30" s="1" t="s">
        <v>23</v>
      </c>
      <c r="H30" s="42" t="s">
        <v>82</v>
      </c>
    </row>
    <row r="31" spans="1:8" ht="37" thickBot="1">
      <c r="A31" s="7" t="s">
        <v>46</v>
      </c>
      <c r="B31" s="17" t="s">
        <v>47</v>
      </c>
      <c r="C31" s="4" t="s">
        <v>25</v>
      </c>
      <c r="D31" s="17">
        <v>59</v>
      </c>
      <c r="E31" s="10">
        <v>2</v>
      </c>
      <c r="F31" s="17">
        <f t="shared" si="1"/>
        <v>393</v>
      </c>
      <c r="G31" s="4" t="s">
        <v>23</v>
      </c>
      <c r="H31" s="43" t="s">
        <v>82</v>
      </c>
    </row>
    <row r="32" spans="1:8">
      <c r="A32" s="53" t="s">
        <v>116</v>
      </c>
      <c r="B32" s="53"/>
      <c r="C32" s="53"/>
      <c r="D32" s="53"/>
      <c r="E32" s="53"/>
      <c r="F32" s="53"/>
      <c r="G32" s="53"/>
      <c r="H32" s="53"/>
    </row>
    <row r="33" spans="1:8">
      <c r="A33" s="53"/>
      <c r="B33" s="53"/>
      <c r="C33" s="53"/>
      <c r="D33" s="53"/>
      <c r="E33" s="53"/>
      <c r="F33" s="53"/>
      <c r="G33" s="53"/>
      <c r="H33" s="53"/>
    </row>
  </sheetData>
  <sheetProtection algorithmName="SHA-512" hashValue="Xcv7GIEzySVKzRRgr3G3eMkazmBvWTCWu2GIX6u0ShbBAFpJAaruXTXA9Ypak+eYZNhxszmA+U5/RFGL0MMlFg==" saltValue="Zo24ZQ1N9Tr8hKnVqtetkQ==" spinCount="100000" sheet="1" objects="1" scenarios="1"/>
  <mergeCells count="1">
    <mergeCell ref="A32:H33"/>
  </mergeCells>
  <pageMargins left="0.7" right="0.7" top="0.75" bottom="0.75" header="0.3" footer="0.3"/>
  <pageSetup scale="63" fitToHeight="19" orientation="portrait" horizontalDpi="0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BA6E0-C67D-6F48-8F44-BB2CCE590F76}">
  <sheetPr>
    <pageSetUpPr fitToPage="1"/>
  </sheetPr>
  <dimension ref="A1:H19"/>
  <sheetViews>
    <sheetView workbookViewId="0">
      <selection activeCell="A18" sqref="A18:H19"/>
    </sheetView>
  </sheetViews>
  <sheetFormatPr baseColWidth="10" defaultRowHeight="17"/>
  <cols>
    <col min="1" max="1" width="21.83203125" style="36" customWidth="1"/>
    <col min="2" max="3" width="21.5" style="36" customWidth="1"/>
    <col min="4" max="7" width="16" style="36" customWidth="1"/>
    <col min="8" max="8" width="18" style="36" customWidth="1"/>
    <col min="9" max="16384" width="10.83203125" style="36"/>
  </cols>
  <sheetData>
    <row r="1" spans="1:8" ht="18" thickBot="1">
      <c r="A1" s="48" t="s">
        <v>38</v>
      </c>
      <c r="B1" s="48" t="s">
        <v>113</v>
      </c>
      <c r="C1" s="48" t="s">
        <v>39</v>
      </c>
      <c r="D1" s="48" t="s">
        <v>94</v>
      </c>
      <c r="E1" s="48" t="s">
        <v>41</v>
      </c>
      <c r="F1" s="48" t="s">
        <v>95</v>
      </c>
      <c r="G1" s="48" t="s">
        <v>40</v>
      </c>
      <c r="H1" s="48" t="s">
        <v>42</v>
      </c>
    </row>
    <row r="2" spans="1:8" ht="36">
      <c r="A2" s="5" t="s">
        <v>51</v>
      </c>
      <c r="B2" s="24" t="s">
        <v>52</v>
      </c>
      <c r="C2" s="3" t="s">
        <v>28</v>
      </c>
      <c r="D2" s="24">
        <v>101</v>
      </c>
      <c r="E2" s="24">
        <v>2</v>
      </c>
      <c r="F2" s="24">
        <v>400</v>
      </c>
      <c r="G2" s="24" t="s">
        <v>9</v>
      </c>
      <c r="H2" s="23" t="s">
        <v>90</v>
      </c>
    </row>
    <row r="3" spans="1:8" ht="36">
      <c r="A3" s="6" t="s">
        <v>51</v>
      </c>
      <c r="B3" s="25" t="s">
        <v>52</v>
      </c>
      <c r="C3" s="1" t="s">
        <v>28</v>
      </c>
      <c r="D3" s="25">
        <v>102</v>
      </c>
      <c r="E3" s="25">
        <v>2</v>
      </c>
      <c r="F3" s="25">
        <v>404</v>
      </c>
      <c r="G3" s="25" t="s">
        <v>9</v>
      </c>
      <c r="H3" s="20" t="s">
        <v>90</v>
      </c>
    </row>
    <row r="4" spans="1:8" ht="36">
      <c r="A4" s="6" t="s">
        <v>51</v>
      </c>
      <c r="B4" s="25" t="s">
        <v>52</v>
      </c>
      <c r="C4" s="1" t="s">
        <v>28</v>
      </c>
      <c r="D4" s="25">
        <v>103</v>
      </c>
      <c r="E4" s="25">
        <v>2</v>
      </c>
      <c r="F4" s="25">
        <v>408</v>
      </c>
      <c r="G4" s="25" t="s">
        <v>9</v>
      </c>
      <c r="H4" s="20" t="s">
        <v>90</v>
      </c>
    </row>
    <row r="5" spans="1:8" ht="36">
      <c r="A5" s="6" t="s">
        <v>51</v>
      </c>
      <c r="B5" s="25" t="s">
        <v>52</v>
      </c>
      <c r="C5" s="1" t="s">
        <v>28</v>
      </c>
      <c r="D5" s="25">
        <v>104</v>
      </c>
      <c r="E5" s="25">
        <v>2</v>
      </c>
      <c r="F5" s="25">
        <v>412</v>
      </c>
      <c r="G5" s="25" t="s">
        <v>9</v>
      </c>
      <c r="H5" s="20" t="s">
        <v>90</v>
      </c>
    </row>
    <row r="6" spans="1:8" ht="36">
      <c r="A6" s="6" t="s">
        <v>51</v>
      </c>
      <c r="B6" s="25" t="s">
        <v>52</v>
      </c>
      <c r="C6" s="1" t="s">
        <v>28</v>
      </c>
      <c r="D6" s="25">
        <v>105</v>
      </c>
      <c r="E6" s="25">
        <v>2</v>
      </c>
      <c r="F6" s="25">
        <v>416</v>
      </c>
      <c r="G6" s="25" t="s">
        <v>9</v>
      </c>
      <c r="H6" s="20" t="s">
        <v>90</v>
      </c>
    </row>
    <row r="7" spans="1:8" ht="36">
      <c r="A7" s="6" t="s">
        <v>51</v>
      </c>
      <c r="B7" s="25" t="s">
        <v>52</v>
      </c>
      <c r="C7" s="1" t="s">
        <v>28</v>
      </c>
      <c r="D7" s="25">
        <v>106</v>
      </c>
      <c r="E7" s="25">
        <v>2</v>
      </c>
      <c r="F7" s="25">
        <v>420</v>
      </c>
      <c r="G7" s="25" t="s">
        <v>9</v>
      </c>
      <c r="H7" s="20" t="s">
        <v>90</v>
      </c>
    </row>
    <row r="8" spans="1:8" ht="36">
      <c r="A8" s="6" t="s">
        <v>51</v>
      </c>
      <c r="B8" s="25" t="s">
        <v>52</v>
      </c>
      <c r="C8" s="1" t="s">
        <v>28</v>
      </c>
      <c r="D8" s="25">
        <v>107</v>
      </c>
      <c r="E8" s="25">
        <v>2</v>
      </c>
      <c r="F8" s="25">
        <v>424</v>
      </c>
      <c r="G8" s="25" t="s">
        <v>9</v>
      </c>
      <c r="H8" s="20" t="s">
        <v>90</v>
      </c>
    </row>
    <row r="9" spans="1:8" ht="36">
      <c r="A9" s="6" t="s">
        <v>51</v>
      </c>
      <c r="B9" s="25" t="s">
        <v>52</v>
      </c>
      <c r="C9" s="1" t="s">
        <v>28</v>
      </c>
      <c r="D9" s="25">
        <v>108</v>
      </c>
      <c r="E9" s="25">
        <v>2</v>
      </c>
      <c r="F9" s="25">
        <v>428</v>
      </c>
      <c r="G9" s="25" t="s">
        <v>9</v>
      </c>
      <c r="H9" s="20" t="s">
        <v>90</v>
      </c>
    </row>
    <row r="10" spans="1:8" ht="37" thickBot="1">
      <c r="A10" s="7" t="s">
        <v>51</v>
      </c>
      <c r="B10" s="26" t="s">
        <v>52</v>
      </c>
      <c r="C10" s="4" t="s">
        <v>28</v>
      </c>
      <c r="D10" s="26">
        <v>109</v>
      </c>
      <c r="E10" s="26">
        <v>2</v>
      </c>
      <c r="F10" s="26">
        <v>432</v>
      </c>
      <c r="G10" s="26" t="s">
        <v>9</v>
      </c>
      <c r="H10" s="21" t="s">
        <v>90</v>
      </c>
    </row>
    <row r="11" spans="1:8" ht="36">
      <c r="A11" s="5" t="s">
        <v>51</v>
      </c>
      <c r="B11" s="24" t="s">
        <v>52</v>
      </c>
      <c r="C11" s="3" t="s">
        <v>28</v>
      </c>
      <c r="D11" s="24">
        <v>111</v>
      </c>
      <c r="E11" s="24">
        <v>2</v>
      </c>
      <c r="F11" s="24">
        <v>436</v>
      </c>
      <c r="G11" s="24" t="s">
        <v>10</v>
      </c>
      <c r="H11" s="23" t="s">
        <v>91</v>
      </c>
    </row>
    <row r="12" spans="1:8" ht="36">
      <c r="A12" s="6" t="s">
        <v>51</v>
      </c>
      <c r="B12" s="25" t="s">
        <v>52</v>
      </c>
      <c r="C12" s="1" t="s">
        <v>28</v>
      </c>
      <c r="D12" s="25">
        <v>112</v>
      </c>
      <c r="E12" s="25">
        <v>2</v>
      </c>
      <c r="F12" s="25">
        <v>440</v>
      </c>
      <c r="G12" s="25" t="s">
        <v>10</v>
      </c>
      <c r="H12" s="20" t="s">
        <v>91</v>
      </c>
    </row>
    <row r="13" spans="1:8" ht="36">
      <c r="A13" s="6" t="s">
        <v>51</v>
      </c>
      <c r="B13" s="25" t="s">
        <v>52</v>
      </c>
      <c r="C13" s="1" t="s">
        <v>28</v>
      </c>
      <c r="D13" s="25">
        <v>113</v>
      </c>
      <c r="E13" s="25">
        <v>2</v>
      </c>
      <c r="F13" s="25">
        <v>444</v>
      </c>
      <c r="G13" s="25" t="s">
        <v>10</v>
      </c>
      <c r="H13" s="20" t="s">
        <v>91</v>
      </c>
    </row>
    <row r="14" spans="1:8" ht="36">
      <c r="A14" s="6" t="s">
        <v>51</v>
      </c>
      <c r="B14" s="25" t="s">
        <v>52</v>
      </c>
      <c r="C14" s="1" t="s">
        <v>28</v>
      </c>
      <c r="D14" s="25">
        <v>114</v>
      </c>
      <c r="E14" s="25">
        <v>2</v>
      </c>
      <c r="F14" s="25">
        <v>448</v>
      </c>
      <c r="G14" s="25" t="s">
        <v>10</v>
      </c>
      <c r="H14" s="20" t="s">
        <v>91</v>
      </c>
    </row>
    <row r="15" spans="1:8" ht="36">
      <c r="A15" s="6" t="s">
        <v>51</v>
      </c>
      <c r="B15" s="25" t="s">
        <v>52</v>
      </c>
      <c r="C15" s="1" t="s">
        <v>28</v>
      </c>
      <c r="D15" s="25">
        <v>115</v>
      </c>
      <c r="E15" s="25">
        <v>2</v>
      </c>
      <c r="F15" s="25">
        <v>452</v>
      </c>
      <c r="G15" s="25" t="s">
        <v>10</v>
      </c>
      <c r="H15" s="20" t="s">
        <v>91</v>
      </c>
    </row>
    <row r="16" spans="1:8" ht="36">
      <c r="A16" s="6" t="s">
        <v>51</v>
      </c>
      <c r="B16" s="25" t="s">
        <v>52</v>
      </c>
      <c r="C16" s="1" t="s">
        <v>28</v>
      </c>
      <c r="D16" s="25">
        <v>116</v>
      </c>
      <c r="E16" s="25">
        <v>2</v>
      </c>
      <c r="F16" s="25">
        <v>456</v>
      </c>
      <c r="G16" s="25" t="s">
        <v>10</v>
      </c>
      <c r="H16" s="20" t="s">
        <v>91</v>
      </c>
    </row>
    <row r="17" spans="1:8" ht="37" thickBot="1">
      <c r="A17" s="7" t="s">
        <v>51</v>
      </c>
      <c r="B17" s="26" t="s">
        <v>52</v>
      </c>
      <c r="C17" s="4" t="s">
        <v>28</v>
      </c>
      <c r="D17" s="26">
        <v>117</v>
      </c>
      <c r="E17" s="26">
        <v>2</v>
      </c>
      <c r="F17" s="26">
        <v>460</v>
      </c>
      <c r="G17" s="26" t="s">
        <v>10</v>
      </c>
      <c r="H17" s="21" t="s">
        <v>91</v>
      </c>
    </row>
    <row r="18" spans="1:8">
      <c r="A18" s="54" t="s">
        <v>117</v>
      </c>
      <c r="B18" s="54"/>
      <c r="C18" s="54"/>
      <c r="D18" s="54"/>
      <c r="E18" s="54"/>
      <c r="F18" s="54"/>
      <c r="G18" s="54"/>
      <c r="H18" s="54"/>
    </row>
    <row r="19" spans="1:8">
      <c r="A19" s="55"/>
      <c r="B19" s="55"/>
      <c r="C19" s="55"/>
      <c r="D19" s="55"/>
      <c r="E19" s="55"/>
      <c r="F19" s="55"/>
      <c r="G19" s="55"/>
      <c r="H19" s="55"/>
    </row>
  </sheetData>
  <sheetProtection algorithmName="SHA-512" hashValue="TeKG60cXRaG/TPa6jCEMW85IeM+3EScqw9qkelmh3a1HEzdlrv0qwbpq3oNLPg1JHrbnTALG+7Zo4RaoqhEZuw==" saltValue="KTQQ/QrQgDsEazzkcoQL9Q==" spinCount="100000" sheet="1" objects="1" scenarios="1"/>
  <mergeCells count="1">
    <mergeCell ref="A18:H19"/>
  </mergeCells>
  <pageMargins left="0.7" right="0.7" top="0.75" bottom="0.75" header="0.3" footer="0.3"/>
  <pageSetup scale="58" fitToHeight="19" orientation="portrait" horizontalDpi="0" verticalDpi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30255-015A-F44D-AC74-FC53F7803AAA}">
  <sheetPr>
    <pageSetUpPr fitToPage="1"/>
  </sheetPr>
  <dimension ref="A1:H11"/>
  <sheetViews>
    <sheetView workbookViewId="0">
      <selection activeCell="A10" sqref="A10:H11"/>
    </sheetView>
  </sheetViews>
  <sheetFormatPr baseColWidth="10" defaultRowHeight="16"/>
  <cols>
    <col min="1" max="3" width="21.6640625" customWidth="1"/>
    <col min="4" max="6" width="16.5" customWidth="1"/>
    <col min="7" max="7" width="21.1640625" customWidth="1"/>
    <col min="8" max="8" width="19.33203125" customWidth="1"/>
  </cols>
  <sheetData>
    <row r="1" spans="1:8" ht="17" thickBot="1">
      <c r="A1" s="47" t="s">
        <v>38</v>
      </c>
      <c r="B1" s="47" t="s">
        <v>114</v>
      </c>
      <c r="C1" s="47" t="s">
        <v>93</v>
      </c>
      <c r="D1" s="47" t="s">
        <v>94</v>
      </c>
      <c r="E1" s="47" t="s">
        <v>41</v>
      </c>
      <c r="F1" s="47" t="s">
        <v>95</v>
      </c>
      <c r="G1" s="47" t="s">
        <v>40</v>
      </c>
      <c r="H1" s="47" t="s">
        <v>42</v>
      </c>
    </row>
    <row r="2" spans="1:8" ht="19" customHeight="1" thickBot="1">
      <c r="A2" s="5" t="s">
        <v>48</v>
      </c>
      <c r="B2" s="24" t="s">
        <v>49</v>
      </c>
      <c r="C2" s="3" t="s">
        <v>26</v>
      </c>
      <c r="D2" s="24">
        <v>61</v>
      </c>
      <c r="E2" s="24">
        <v>4</v>
      </c>
      <c r="F2" s="24">
        <v>1</v>
      </c>
      <c r="G2" s="3" t="s">
        <v>83</v>
      </c>
      <c r="H2" s="27" t="s">
        <v>87</v>
      </c>
    </row>
    <row r="3" spans="1:8" ht="19" customHeight="1" thickBot="1">
      <c r="A3" s="6" t="s">
        <v>48</v>
      </c>
      <c r="B3" s="25" t="s">
        <v>49</v>
      </c>
      <c r="C3" s="1" t="s">
        <v>26</v>
      </c>
      <c r="D3" s="25">
        <v>62</v>
      </c>
      <c r="E3" s="25">
        <v>4</v>
      </c>
      <c r="F3" s="25">
        <v>9</v>
      </c>
      <c r="G3" s="3" t="s">
        <v>83</v>
      </c>
      <c r="H3" s="28" t="s">
        <v>88</v>
      </c>
    </row>
    <row r="4" spans="1:8" ht="19" customHeight="1" thickBot="1">
      <c r="A4" s="8" t="s">
        <v>48</v>
      </c>
      <c r="B4" s="19" t="s">
        <v>49</v>
      </c>
      <c r="C4" s="2" t="s">
        <v>26</v>
      </c>
      <c r="D4" s="19">
        <v>63</v>
      </c>
      <c r="E4" s="19">
        <v>4</v>
      </c>
      <c r="F4" s="19">
        <v>17</v>
      </c>
      <c r="G4" s="49" t="s">
        <v>83</v>
      </c>
      <c r="H4" s="50" t="s">
        <v>89</v>
      </c>
    </row>
    <row r="5" spans="1:8" ht="19" customHeight="1">
      <c r="A5" s="5" t="s">
        <v>48</v>
      </c>
      <c r="B5" s="24" t="s">
        <v>49</v>
      </c>
      <c r="C5" s="3" t="s">
        <v>26</v>
      </c>
      <c r="D5" s="24">
        <v>64</v>
      </c>
      <c r="E5" s="24">
        <v>4</v>
      </c>
      <c r="F5" s="24">
        <v>25</v>
      </c>
      <c r="G5" s="3" t="s">
        <v>84</v>
      </c>
      <c r="H5" s="27" t="s">
        <v>87</v>
      </c>
    </row>
    <row r="6" spans="1:8" ht="19" customHeight="1">
      <c r="A6" s="6" t="s">
        <v>48</v>
      </c>
      <c r="B6" s="25" t="s">
        <v>49</v>
      </c>
      <c r="C6" s="1" t="s">
        <v>26</v>
      </c>
      <c r="D6" s="25">
        <v>66</v>
      </c>
      <c r="E6" s="25">
        <v>4</v>
      </c>
      <c r="F6" s="25">
        <v>33</v>
      </c>
      <c r="G6" s="1" t="s">
        <v>84</v>
      </c>
      <c r="H6" s="28" t="s">
        <v>88</v>
      </c>
    </row>
    <row r="7" spans="1:8" ht="19" customHeight="1" thickBot="1">
      <c r="A7" s="7" t="s">
        <v>48</v>
      </c>
      <c r="B7" s="26" t="s">
        <v>49</v>
      </c>
      <c r="C7" s="4" t="s">
        <v>26</v>
      </c>
      <c r="D7" s="26">
        <v>67</v>
      </c>
      <c r="E7" s="26">
        <v>4</v>
      </c>
      <c r="F7" s="26">
        <v>41</v>
      </c>
      <c r="G7" s="4" t="s">
        <v>84</v>
      </c>
      <c r="H7" s="29" t="s">
        <v>89</v>
      </c>
    </row>
    <row r="8" spans="1:8" ht="19" customHeight="1">
      <c r="A8" s="5" t="s">
        <v>48</v>
      </c>
      <c r="B8" s="24" t="s">
        <v>49</v>
      </c>
      <c r="C8" s="3" t="s">
        <v>26</v>
      </c>
      <c r="D8" s="24">
        <v>68</v>
      </c>
      <c r="E8" s="24">
        <v>4</v>
      </c>
      <c r="F8" s="24">
        <v>29</v>
      </c>
      <c r="G8" s="3" t="s">
        <v>85</v>
      </c>
      <c r="H8" s="27" t="s">
        <v>17</v>
      </c>
    </row>
    <row r="9" spans="1:8" ht="19" customHeight="1" thickBot="1">
      <c r="A9" s="7" t="s">
        <v>48</v>
      </c>
      <c r="B9" s="26" t="s">
        <v>49</v>
      </c>
      <c r="C9" s="4" t="s">
        <v>26</v>
      </c>
      <c r="D9" s="26">
        <v>69</v>
      </c>
      <c r="E9" s="26">
        <v>4</v>
      </c>
      <c r="F9" s="26">
        <v>69</v>
      </c>
      <c r="G9" s="4" t="s">
        <v>86</v>
      </c>
      <c r="H9" s="29" t="s">
        <v>17</v>
      </c>
    </row>
    <row r="10" spans="1:8">
      <c r="A10" s="54" t="s">
        <v>118</v>
      </c>
      <c r="B10" s="54"/>
      <c r="C10" s="54"/>
      <c r="D10" s="54"/>
      <c r="E10" s="54"/>
      <c r="F10" s="54"/>
      <c r="G10" s="54"/>
      <c r="H10" s="54"/>
    </row>
    <row r="11" spans="1:8">
      <c r="A11" s="55"/>
      <c r="B11" s="55"/>
      <c r="C11" s="55"/>
      <c r="D11" s="55"/>
      <c r="E11" s="55"/>
      <c r="F11" s="55"/>
      <c r="G11" s="55"/>
      <c r="H11" s="55"/>
    </row>
  </sheetData>
  <sheetProtection algorithmName="SHA-512" hashValue="Jtt/sdBWVH9onvhHcqLMpDzbefuluhaH2kfyV41lGf7P0R00qCv3BepCuLap8+wxyHlhd92Oj63+8a6ABdIKrQ==" saltValue="eVL+X97fSuXDGAIJtdS4kQ==" spinCount="100000" sheet="1" objects="1" scenarios="1"/>
  <mergeCells count="1">
    <mergeCell ref="A10:H11"/>
  </mergeCells>
  <pageMargins left="0.7" right="0.7" top="0.75" bottom="0.75" header="0.3" footer="0.3"/>
  <pageSetup scale="74" orientation="landscape" horizontalDpi="0" verticalDpi="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EBE21-B9C1-AE4D-80D2-64A94F85EAF1}">
  <sheetPr>
    <pageSetUpPr fitToPage="1"/>
  </sheetPr>
  <dimension ref="A1:H25"/>
  <sheetViews>
    <sheetView topLeftCell="A12" workbookViewId="0">
      <selection activeCell="A24" sqref="A24:H25"/>
    </sheetView>
  </sheetViews>
  <sheetFormatPr baseColWidth="10" defaultRowHeight="17"/>
  <cols>
    <col min="1" max="2" width="21.5" style="36" customWidth="1"/>
    <col min="3" max="3" width="19" style="36" customWidth="1"/>
    <col min="4" max="6" width="13.5" style="36" customWidth="1"/>
    <col min="7" max="8" width="21.5" style="36" customWidth="1"/>
    <col min="9" max="16384" width="10.83203125" style="36"/>
  </cols>
  <sheetData>
    <row r="1" spans="1:8" ht="18" thickBot="1">
      <c r="A1" s="48" t="s">
        <v>38</v>
      </c>
      <c r="B1" s="48" t="s">
        <v>114</v>
      </c>
      <c r="C1" s="48" t="s">
        <v>93</v>
      </c>
      <c r="D1" s="48" t="s">
        <v>94</v>
      </c>
      <c r="E1" s="48" t="s">
        <v>41</v>
      </c>
      <c r="F1" s="48" t="s">
        <v>95</v>
      </c>
      <c r="G1" s="48" t="s">
        <v>40</v>
      </c>
      <c r="H1" s="48" t="s">
        <v>42</v>
      </c>
    </row>
    <row r="2" spans="1:8" ht="18">
      <c r="A2" s="5" t="s">
        <v>46</v>
      </c>
      <c r="B2" s="46" t="s">
        <v>47</v>
      </c>
      <c r="C2" s="3" t="s">
        <v>25</v>
      </c>
      <c r="D2" s="46">
        <v>71</v>
      </c>
      <c r="E2" s="46">
        <v>4</v>
      </c>
      <c r="F2" s="46">
        <v>77</v>
      </c>
      <c r="G2" s="46" t="s">
        <v>31</v>
      </c>
      <c r="H2" s="23" t="s">
        <v>7</v>
      </c>
    </row>
    <row r="3" spans="1:8" ht="18">
      <c r="A3" s="6" t="s">
        <v>46</v>
      </c>
      <c r="B3" s="44" t="s">
        <v>47</v>
      </c>
      <c r="C3" s="1" t="s">
        <v>25</v>
      </c>
      <c r="D3" s="44">
        <v>72</v>
      </c>
      <c r="E3" s="44">
        <v>3</v>
      </c>
      <c r="F3" s="44">
        <v>124</v>
      </c>
      <c r="G3" s="44" t="s">
        <v>32</v>
      </c>
      <c r="H3" s="20" t="s">
        <v>7</v>
      </c>
    </row>
    <row r="4" spans="1:8" ht="18">
      <c r="A4" s="6" t="s">
        <v>46</v>
      </c>
      <c r="B4" s="44" t="s">
        <v>47</v>
      </c>
      <c r="C4" s="1" t="s">
        <v>25</v>
      </c>
      <c r="D4" s="44">
        <v>73</v>
      </c>
      <c r="E4" s="44">
        <v>3</v>
      </c>
      <c r="F4" s="44">
        <v>131</v>
      </c>
      <c r="G4" s="44" t="s">
        <v>33</v>
      </c>
      <c r="H4" s="20" t="s">
        <v>7</v>
      </c>
    </row>
    <row r="5" spans="1:8" ht="18">
      <c r="A5" s="6" t="s">
        <v>46</v>
      </c>
      <c r="B5" s="44" t="s">
        <v>47</v>
      </c>
      <c r="C5" s="1" t="s">
        <v>25</v>
      </c>
      <c r="D5" s="44">
        <v>74</v>
      </c>
      <c r="E5" s="44">
        <v>4</v>
      </c>
      <c r="F5" s="44">
        <v>83</v>
      </c>
      <c r="G5" s="44" t="s">
        <v>34</v>
      </c>
      <c r="H5" s="20" t="s">
        <v>7</v>
      </c>
    </row>
    <row r="6" spans="1:8" ht="18">
      <c r="A6" s="6" t="s">
        <v>46</v>
      </c>
      <c r="B6" s="44" t="s">
        <v>47</v>
      </c>
      <c r="C6" s="1" t="s">
        <v>25</v>
      </c>
      <c r="D6" s="44">
        <v>75</v>
      </c>
      <c r="E6" s="44">
        <v>3</v>
      </c>
      <c r="F6" s="44">
        <v>145</v>
      </c>
      <c r="G6" s="44" t="s">
        <v>35</v>
      </c>
      <c r="H6" s="20" t="s">
        <v>7</v>
      </c>
    </row>
    <row r="7" spans="1:8" ht="19" thickBot="1">
      <c r="A7" s="7" t="s">
        <v>46</v>
      </c>
      <c r="B7" s="45" t="s">
        <v>47</v>
      </c>
      <c r="C7" s="4" t="s">
        <v>25</v>
      </c>
      <c r="D7" s="45">
        <v>76</v>
      </c>
      <c r="E7" s="45">
        <v>3</v>
      </c>
      <c r="F7" s="45">
        <v>152</v>
      </c>
      <c r="G7" s="45" t="s">
        <v>36</v>
      </c>
      <c r="H7" s="21" t="s">
        <v>7</v>
      </c>
    </row>
    <row r="8" spans="1:8" ht="18">
      <c r="A8" s="5" t="s">
        <v>50</v>
      </c>
      <c r="B8" s="46" t="s">
        <v>14</v>
      </c>
      <c r="C8" s="3" t="s">
        <v>27</v>
      </c>
      <c r="D8" s="46">
        <v>81</v>
      </c>
      <c r="E8" s="46">
        <v>4</v>
      </c>
      <c r="F8" s="46">
        <v>90</v>
      </c>
      <c r="G8" s="46" t="s">
        <v>31</v>
      </c>
      <c r="H8" s="23" t="s">
        <v>8</v>
      </c>
    </row>
    <row r="9" spans="1:8" ht="18">
      <c r="A9" s="6" t="s">
        <v>50</v>
      </c>
      <c r="B9" s="44" t="s">
        <v>14</v>
      </c>
      <c r="C9" s="1" t="s">
        <v>27</v>
      </c>
      <c r="D9" s="44">
        <v>82</v>
      </c>
      <c r="E9" s="44">
        <v>3</v>
      </c>
      <c r="F9" s="44">
        <v>159</v>
      </c>
      <c r="G9" s="44" t="s">
        <v>32</v>
      </c>
      <c r="H9" s="20" t="s">
        <v>8</v>
      </c>
    </row>
    <row r="10" spans="1:8" ht="18">
      <c r="A10" s="6" t="s">
        <v>50</v>
      </c>
      <c r="B10" s="44" t="s">
        <v>14</v>
      </c>
      <c r="C10" s="1" t="s">
        <v>27</v>
      </c>
      <c r="D10" s="44">
        <v>83</v>
      </c>
      <c r="E10" s="44">
        <v>3</v>
      </c>
      <c r="F10" s="44">
        <v>170</v>
      </c>
      <c r="G10" s="44" t="s">
        <v>33</v>
      </c>
      <c r="H10" s="20" t="s">
        <v>8</v>
      </c>
    </row>
    <row r="11" spans="1:8" ht="18">
      <c r="A11" s="6" t="s">
        <v>50</v>
      </c>
      <c r="B11" s="44" t="s">
        <v>14</v>
      </c>
      <c r="C11" s="1" t="s">
        <v>27</v>
      </c>
      <c r="D11" s="44">
        <v>84</v>
      </c>
      <c r="E11" s="44">
        <v>4</v>
      </c>
      <c r="F11" s="44">
        <v>101</v>
      </c>
      <c r="G11" s="44" t="s">
        <v>34</v>
      </c>
      <c r="H11" s="20" t="s">
        <v>8</v>
      </c>
    </row>
    <row r="12" spans="1:8" ht="18">
      <c r="A12" s="6" t="s">
        <v>50</v>
      </c>
      <c r="B12" s="44" t="s">
        <v>14</v>
      </c>
      <c r="C12" s="1" t="s">
        <v>27</v>
      </c>
      <c r="D12" s="44">
        <v>85</v>
      </c>
      <c r="E12" s="44">
        <v>3</v>
      </c>
      <c r="F12" s="44">
        <v>112</v>
      </c>
      <c r="G12" s="44" t="s">
        <v>35</v>
      </c>
      <c r="H12" s="20" t="s">
        <v>8</v>
      </c>
    </row>
    <row r="13" spans="1:8" ht="19" thickBot="1">
      <c r="A13" s="7" t="s">
        <v>50</v>
      </c>
      <c r="B13" s="45" t="s">
        <v>14</v>
      </c>
      <c r="C13" s="4" t="s">
        <v>27</v>
      </c>
      <c r="D13" s="45">
        <v>86</v>
      </c>
      <c r="E13" s="45">
        <v>3</v>
      </c>
      <c r="F13" s="45">
        <v>123</v>
      </c>
      <c r="G13" s="45" t="s">
        <v>36</v>
      </c>
      <c r="H13" s="21" t="s">
        <v>8</v>
      </c>
    </row>
    <row r="14" spans="1:8" ht="18">
      <c r="A14" s="5" t="s">
        <v>48</v>
      </c>
      <c r="B14" s="46" t="s">
        <v>49</v>
      </c>
      <c r="C14" s="3" t="s">
        <v>26</v>
      </c>
      <c r="D14" s="46">
        <v>91</v>
      </c>
      <c r="E14" s="46">
        <v>4</v>
      </c>
      <c r="F14" s="46">
        <v>112</v>
      </c>
      <c r="G14" s="46" t="s">
        <v>31</v>
      </c>
      <c r="H14" s="23" t="s">
        <v>12</v>
      </c>
    </row>
    <row r="15" spans="1:8" ht="18">
      <c r="A15" s="6" t="s">
        <v>48</v>
      </c>
      <c r="B15" s="44" t="s">
        <v>49</v>
      </c>
      <c r="C15" s="1" t="s">
        <v>26</v>
      </c>
      <c r="D15" s="44">
        <v>92</v>
      </c>
      <c r="E15" s="44">
        <v>3</v>
      </c>
      <c r="F15" s="44">
        <v>134</v>
      </c>
      <c r="G15" s="44" t="s">
        <v>32</v>
      </c>
      <c r="H15" s="20" t="s">
        <v>12</v>
      </c>
    </row>
    <row r="16" spans="1:8" ht="18">
      <c r="A16" s="6" t="s">
        <v>48</v>
      </c>
      <c r="B16" s="44" t="s">
        <v>49</v>
      </c>
      <c r="C16" s="1" t="s">
        <v>26</v>
      </c>
      <c r="D16" s="44">
        <v>93</v>
      </c>
      <c r="E16" s="44">
        <v>3</v>
      </c>
      <c r="F16" s="44">
        <v>142</v>
      </c>
      <c r="G16" s="44" t="s">
        <v>33</v>
      </c>
      <c r="H16" s="20" t="s">
        <v>12</v>
      </c>
    </row>
    <row r="17" spans="1:8" ht="18">
      <c r="A17" s="6" t="s">
        <v>48</v>
      </c>
      <c r="B17" s="44" t="s">
        <v>49</v>
      </c>
      <c r="C17" s="1" t="s">
        <v>26</v>
      </c>
      <c r="D17" s="44">
        <v>94</v>
      </c>
      <c r="E17" s="44">
        <v>4</v>
      </c>
      <c r="F17" s="44">
        <v>120</v>
      </c>
      <c r="G17" s="44" t="s">
        <v>34</v>
      </c>
      <c r="H17" s="20" t="s">
        <v>12</v>
      </c>
    </row>
    <row r="18" spans="1:8" ht="18">
      <c r="A18" s="6" t="s">
        <v>48</v>
      </c>
      <c r="B18" s="44" t="s">
        <v>49</v>
      </c>
      <c r="C18" s="1" t="s">
        <v>26</v>
      </c>
      <c r="D18" s="44">
        <v>95</v>
      </c>
      <c r="E18" s="44">
        <v>3</v>
      </c>
      <c r="F18" s="44">
        <v>158</v>
      </c>
      <c r="G18" s="44" t="s">
        <v>35</v>
      </c>
      <c r="H18" s="20" t="s">
        <v>12</v>
      </c>
    </row>
    <row r="19" spans="1:8" ht="19" thickBot="1">
      <c r="A19" s="7" t="s">
        <v>48</v>
      </c>
      <c r="B19" s="45" t="s">
        <v>49</v>
      </c>
      <c r="C19" s="4" t="s">
        <v>26</v>
      </c>
      <c r="D19" s="45">
        <v>96</v>
      </c>
      <c r="E19" s="45">
        <v>3</v>
      </c>
      <c r="F19" s="45">
        <v>166</v>
      </c>
      <c r="G19" s="45" t="s">
        <v>36</v>
      </c>
      <c r="H19" s="21" t="s">
        <v>12</v>
      </c>
    </row>
    <row r="20" spans="1:8" ht="18">
      <c r="A20" s="5" t="s">
        <v>50</v>
      </c>
      <c r="B20" s="46" t="s">
        <v>14</v>
      </c>
      <c r="C20" s="3" t="s">
        <v>27</v>
      </c>
      <c r="D20" s="46">
        <v>97</v>
      </c>
      <c r="E20" s="46">
        <v>2</v>
      </c>
      <c r="F20" s="46">
        <v>464</v>
      </c>
      <c r="G20" s="46" t="s">
        <v>11</v>
      </c>
      <c r="H20" s="23" t="s">
        <v>16</v>
      </c>
    </row>
    <row r="21" spans="1:8" ht="18">
      <c r="A21" s="6" t="s">
        <v>50</v>
      </c>
      <c r="B21" s="44" t="s">
        <v>14</v>
      </c>
      <c r="C21" s="1" t="s">
        <v>27</v>
      </c>
      <c r="D21" s="44" t="s">
        <v>15</v>
      </c>
      <c r="E21" s="44">
        <v>2</v>
      </c>
      <c r="F21" s="44">
        <v>475</v>
      </c>
      <c r="G21" s="44" t="s">
        <v>11</v>
      </c>
      <c r="H21" s="20" t="s">
        <v>16</v>
      </c>
    </row>
    <row r="22" spans="1:8" ht="18">
      <c r="A22" s="6" t="s">
        <v>50</v>
      </c>
      <c r="B22" s="44" t="s">
        <v>14</v>
      </c>
      <c r="C22" s="1" t="s">
        <v>27</v>
      </c>
      <c r="D22" s="44">
        <v>99</v>
      </c>
      <c r="E22" s="44">
        <v>2</v>
      </c>
      <c r="F22" s="44">
        <v>486</v>
      </c>
      <c r="G22" s="44" t="s">
        <v>11</v>
      </c>
      <c r="H22" s="20" t="s">
        <v>16</v>
      </c>
    </row>
    <row r="23" spans="1:8" ht="19" thickBot="1">
      <c r="A23" s="7" t="s">
        <v>50</v>
      </c>
      <c r="B23" s="45" t="s">
        <v>14</v>
      </c>
      <c r="C23" s="4" t="s">
        <v>27</v>
      </c>
      <c r="D23" s="45">
        <v>100</v>
      </c>
      <c r="E23" s="45">
        <v>2</v>
      </c>
      <c r="F23" s="45">
        <v>497</v>
      </c>
      <c r="G23" s="45" t="s">
        <v>11</v>
      </c>
      <c r="H23" s="21" t="s">
        <v>16</v>
      </c>
    </row>
    <row r="24" spans="1:8">
      <c r="A24" s="54" t="s">
        <v>119</v>
      </c>
      <c r="B24" s="54"/>
      <c r="C24" s="54"/>
      <c r="D24" s="54"/>
      <c r="E24" s="54"/>
      <c r="F24" s="54"/>
      <c r="G24" s="54"/>
      <c r="H24" s="54"/>
    </row>
    <row r="25" spans="1:8">
      <c r="A25" s="55"/>
      <c r="B25" s="55"/>
      <c r="C25" s="55"/>
      <c r="D25" s="55"/>
      <c r="E25" s="55"/>
      <c r="F25" s="55"/>
      <c r="G25" s="55"/>
      <c r="H25" s="55"/>
    </row>
  </sheetData>
  <sheetProtection algorithmName="SHA-512" hashValue="/TE9VJkONjw5iJ5YRtvK5B8mvkfQ+Em6ykLy4dNa7s6LMcXtGjPJS7X/aiYr3loy1VZGykwsRahPMoL0sg8fXQ==" saltValue="Ndhtf+6VcKB5X0MpXHrV9g==" spinCount="100000" sheet="1" objects="1" scenarios="1"/>
  <mergeCells count="1">
    <mergeCell ref="A24:H25"/>
  </mergeCells>
  <pageMargins left="0.7" right="0.7" top="0.75" bottom="0.75" header="0.3" footer="0.3"/>
  <pageSetup scale="58" orientation="portrait" horizontalDpi="0" verticalDpi="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CDF0D-3A84-E943-8614-D2CE45B1C3A9}">
  <sheetPr>
    <pageSetUpPr fitToPage="1"/>
  </sheetPr>
  <dimension ref="A1:H17"/>
  <sheetViews>
    <sheetView tabSelected="1" workbookViewId="0">
      <selection activeCell="A18" sqref="A18"/>
    </sheetView>
  </sheetViews>
  <sheetFormatPr baseColWidth="10" defaultRowHeight="17"/>
  <cols>
    <col min="1" max="2" width="21.6640625" style="36" customWidth="1"/>
    <col min="3" max="3" width="18.83203125" style="36" customWidth="1"/>
    <col min="4" max="6" width="15.5" style="36" customWidth="1"/>
    <col min="7" max="8" width="21.6640625" style="36" customWidth="1"/>
    <col min="9" max="16384" width="10.83203125" style="36"/>
  </cols>
  <sheetData>
    <row r="1" spans="1:8" s="52" customFormat="1">
      <c r="A1" s="51" t="s">
        <v>38</v>
      </c>
      <c r="B1" s="51" t="s">
        <v>114</v>
      </c>
      <c r="C1" s="51" t="s">
        <v>93</v>
      </c>
      <c r="D1" s="51" t="s">
        <v>94</v>
      </c>
      <c r="E1" s="51" t="s">
        <v>41</v>
      </c>
      <c r="F1" s="51" t="s">
        <v>95</v>
      </c>
      <c r="G1" s="51" t="s">
        <v>40</v>
      </c>
      <c r="H1" s="51" t="s">
        <v>42</v>
      </c>
    </row>
    <row r="2" spans="1:8" ht="18">
      <c r="A2" s="12" t="s">
        <v>53</v>
      </c>
      <c r="B2" s="13" t="s">
        <v>54</v>
      </c>
      <c r="C2" s="14" t="s">
        <v>29</v>
      </c>
      <c r="D2" s="13">
        <v>301</v>
      </c>
      <c r="E2" s="13">
        <v>3</v>
      </c>
      <c r="F2" s="13">
        <v>1</v>
      </c>
      <c r="G2" s="13" t="s">
        <v>4</v>
      </c>
      <c r="H2" s="15" t="s">
        <v>30</v>
      </c>
    </row>
    <row r="3" spans="1:8" ht="18">
      <c r="A3" s="6" t="s">
        <v>53</v>
      </c>
      <c r="B3" s="44" t="s">
        <v>54</v>
      </c>
      <c r="C3" s="1" t="s">
        <v>29</v>
      </c>
      <c r="D3" s="44">
        <v>302</v>
      </c>
      <c r="E3" s="44">
        <v>3</v>
      </c>
      <c r="F3" s="44">
        <f>F2+41</f>
        <v>42</v>
      </c>
      <c r="G3" s="44" t="s">
        <v>4</v>
      </c>
      <c r="H3" s="20" t="s">
        <v>30</v>
      </c>
    </row>
    <row r="4" spans="1:8" ht="18">
      <c r="A4" s="6" t="s">
        <v>53</v>
      </c>
      <c r="B4" s="44" t="s">
        <v>54</v>
      </c>
      <c r="C4" s="1" t="s">
        <v>29</v>
      </c>
      <c r="D4" s="44">
        <v>303</v>
      </c>
      <c r="E4" s="44">
        <v>3</v>
      </c>
      <c r="F4" s="44">
        <f>F3+41</f>
        <v>83</v>
      </c>
      <c r="G4" s="44" t="s">
        <v>4</v>
      </c>
      <c r="H4" s="20" t="s">
        <v>30</v>
      </c>
    </row>
    <row r="5" spans="1:8" ht="18">
      <c r="A5" s="6" t="s">
        <v>53</v>
      </c>
      <c r="B5" s="44" t="s">
        <v>54</v>
      </c>
      <c r="C5" s="1" t="s">
        <v>29</v>
      </c>
      <c r="D5" s="44">
        <v>304</v>
      </c>
      <c r="E5" s="44">
        <v>5</v>
      </c>
      <c r="F5" s="44">
        <v>1</v>
      </c>
      <c r="G5" s="44" t="s">
        <v>1</v>
      </c>
      <c r="H5" s="20" t="s">
        <v>30</v>
      </c>
    </row>
    <row r="6" spans="1:8" ht="18">
      <c r="A6" s="6" t="s">
        <v>53</v>
      </c>
      <c r="B6" s="44" t="s">
        <v>54</v>
      </c>
      <c r="C6" s="1" t="s">
        <v>29</v>
      </c>
      <c r="D6" s="44">
        <v>305</v>
      </c>
      <c r="E6" s="44">
        <v>5</v>
      </c>
      <c r="F6" s="44">
        <v>42</v>
      </c>
      <c r="G6" s="44" t="s">
        <v>1</v>
      </c>
      <c r="H6" s="20" t="s">
        <v>30</v>
      </c>
    </row>
    <row r="7" spans="1:8" ht="19" thickBot="1">
      <c r="A7" s="8" t="s">
        <v>53</v>
      </c>
      <c r="B7" s="19" t="s">
        <v>54</v>
      </c>
      <c r="C7" s="2" t="s">
        <v>29</v>
      </c>
      <c r="D7" s="19">
        <v>306</v>
      </c>
      <c r="E7" s="19">
        <v>5</v>
      </c>
      <c r="F7" s="19">
        <v>83</v>
      </c>
      <c r="G7" s="19" t="s">
        <v>1</v>
      </c>
      <c r="H7" s="22" t="s">
        <v>30</v>
      </c>
    </row>
    <row r="8" spans="1:8" ht="18">
      <c r="A8" s="5" t="s">
        <v>44</v>
      </c>
      <c r="B8" s="46" t="s">
        <v>55</v>
      </c>
      <c r="C8" s="3" t="s">
        <v>37</v>
      </c>
      <c r="D8" s="46">
        <v>311</v>
      </c>
      <c r="E8" s="46">
        <v>3</v>
      </c>
      <c r="F8" s="46">
        <v>254</v>
      </c>
      <c r="G8" s="46" t="s">
        <v>4</v>
      </c>
      <c r="H8" s="23" t="s">
        <v>30</v>
      </c>
    </row>
    <row r="9" spans="1:8" ht="18">
      <c r="A9" s="6" t="s">
        <v>44</v>
      </c>
      <c r="B9" s="44" t="s">
        <v>55</v>
      </c>
      <c r="C9" s="1" t="s">
        <v>37</v>
      </c>
      <c r="D9" s="44">
        <v>312</v>
      </c>
      <c r="E9" s="44">
        <v>3</v>
      </c>
      <c r="F9" s="44">
        <v>269</v>
      </c>
      <c r="G9" s="44" t="s">
        <v>4</v>
      </c>
      <c r="H9" s="20" t="s">
        <v>30</v>
      </c>
    </row>
    <row r="10" spans="1:8" ht="18">
      <c r="A10" s="6" t="s">
        <v>44</v>
      </c>
      <c r="B10" s="44" t="s">
        <v>55</v>
      </c>
      <c r="C10" s="1" t="s">
        <v>37</v>
      </c>
      <c r="D10" s="44">
        <v>313</v>
      </c>
      <c r="E10" s="44">
        <v>3</v>
      </c>
      <c r="F10" s="44">
        <v>284</v>
      </c>
      <c r="G10" s="44" t="s">
        <v>4</v>
      </c>
      <c r="H10" s="20" t="s">
        <v>30</v>
      </c>
    </row>
    <row r="11" spans="1:8" ht="18">
      <c r="A11" s="6" t="s">
        <v>44</v>
      </c>
      <c r="B11" s="44" t="s">
        <v>55</v>
      </c>
      <c r="C11" s="1" t="s">
        <v>37</v>
      </c>
      <c r="D11" s="44">
        <v>314</v>
      </c>
      <c r="E11" s="44">
        <v>3</v>
      </c>
      <c r="F11" s="44">
        <f>F10+13</f>
        <v>297</v>
      </c>
      <c r="G11" s="44" t="s">
        <v>4</v>
      </c>
      <c r="H11" s="20" t="s">
        <v>30</v>
      </c>
    </row>
    <row r="12" spans="1:8" ht="18">
      <c r="A12" s="6" t="s">
        <v>44</v>
      </c>
      <c r="B12" s="44" t="s">
        <v>55</v>
      </c>
      <c r="C12" s="1" t="s">
        <v>37</v>
      </c>
      <c r="D12" s="44">
        <v>315</v>
      </c>
      <c r="E12" s="44">
        <v>4</v>
      </c>
      <c r="F12" s="44">
        <v>115</v>
      </c>
      <c r="G12" s="44" t="s">
        <v>3</v>
      </c>
      <c r="H12" s="20" t="s">
        <v>30</v>
      </c>
    </row>
    <row r="13" spans="1:8" ht="18">
      <c r="A13" s="6" t="s">
        <v>44</v>
      </c>
      <c r="B13" s="44" t="s">
        <v>55</v>
      </c>
      <c r="C13" s="1" t="s">
        <v>37</v>
      </c>
      <c r="D13" s="44">
        <v>316</v>
      </c>
      <c r="E13" s="44">
        <v>4</v>
      </c>
      <c r="F13" s="44">
        <v>130</v>
      </c>
      <c r="G13" s="44" t="s">
        <v>3</v>
      </c>
      <c r="H13" s="20" t="s">
        <v>30</v>
      </c>
    </row>
    <row r="14" spans="1:8" ht="18">
      <c r="A14" s="6" t="s">
        <v>44</v>
      </c>
      <c r="B14" s="44" t="s">
        <v>55</v>
      </c>
      <c r="C14" s="1" t="s">
        <v>37</v>
      </c>
      <c r="D14" s="44">
        <v>317</v>
      </c>
      <c r="E14" s="44">
        <v>4</v>
      </c>
      <c r="F14" s="44">
        <v>145</v>
      </c>
      <c r="G14" s="44" t="s">
        <v>3</v>
      </c>
      <c r="H14" s="20" t="s">
        <v>30</v>
      </c>
    </row>
    <row r="15" spans="1:8" ht="19" thickBot="1">
      <c r="A15" s="7" t="s">
        <v>44</v>
      </c>
      <c r="B15" s="45" t="s">
        <v>55</v>
      </c>
      <c r="C15" s="4" t="s">
        <v>37</v>
      </c>
      <c r="D15" s="45">
        <v>318</v>
      </c>
      <c r="E15" s="45">
        <v>4</v>
      </c>
      <c r="F15" s="45">
        <v>160</v>
      </c>
      <c r="G15" s="45" t="s">
        <v>3</v>
      </c>
      <c r="H15" s="21" t="s">
        <v>30</v>
      </c>
    </row>
    <row r="16" spans="1:8">
      <c r="A16" s="54" t="s">
        <v>120</v>
      </c>
      <c r="B16" s="54"/>
      <c r="C16" s="54"/>
      <c r="D16" s="54"/>
      <c r="E16" s="54"/>
      <c r="F16" s="54"/>
      <c r="G16" s="54"/>
      <c r="H16" s="54"/>
    </row>
    <row r="17" spans="1:8">
      <c r="A17" s="55"/>
      <c r="B17" s="55"/>
      <c r="C17" s="55"/>
      <c r="D17" s="55"/>
      <c r="E17" s="55"/>
      <c r="F17" s="55"/>
      <c r="G17" s="55"/>
      <c r="H17" s="55"/>
    </row>
  </sheetData>
  <sheetProtection algorithmName="SHA-512" hashValue="98KYTyregvx0AtDxtDEn/ayjNrYgsF6qEnJ0c96Yx4BFIZi2z5hYE2jyqEoXzgx8iwIOlu79LgvIH8NEFcfY0w==" saltValue="bB6GQRYePCCpuGMVnydOjg==" spinCount="100000" sheet="1" objects="1" scenarios="1"/>
  <mergeCells count="1">
    <mergeCell ref="A16:H17"/>
  </mergeCells>
  <pageMargins left="0.7" right="0.7" top="0.75" bottom="0.75" header="0.3" footer="0.3"/>
  <pageSetup scale="56"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FRONT LIGHT</vt:lpstr>
      <vt:lpstr>ELECTRICS</vt:lpstr>
      <vt:lpstr>CYC</vt:lpstr>
      <vt:lpstr>COVES</vt:lpstr>
      <vt:lpstr>DANCE BOOMS</vt:lpstr>
      <vt:lpstr>MOVING LIGHTS</vt:lpstr>
      <vt:lpstr>COVES!Print_Area</vt:lpstr>
      <vt:lpstr>'DANCE BOOMS'!Print_Area</vt:lpstr>
      <vt:lpstr>'MOVING LIGHTS'!Print_Area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Steven Humenski</cp:lastModifiedBy>
  <cp:lastPrinted>2021-04-07T22:18:33Z</cp:lastPrinted>
  <dcterms:created xsi:type="dcterms:W3CDTF">2019-12-17T16:57:45Z</dcterms:created>
  <dcterms:modified xsi:type="dcterms:W3CDTF">2021-06-06T01:14:35Z</dcterms:modified>
</cp:coreProperties>
</file>